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2915" windowHeight="12330"/>
  </bookViews>
  <sheets>
    <sheet name="유통 금융 보험 및 기타서비스" sheetId="7" r:id="rId1"/>
    <sheet name="1.유통업체 현황" sheetId="2" r:id="rId2"/>
    <sheet name="2.금융기관" sheetId="5" r:id="rId3"/>
    <sheet name="3. 새마을금고" sheetId="6" r:id="rId4"/>
  </sheets>
  <definedNames>
    <definedName name="_xlnm.Print_Area" localSheetId="1">'1.유통업체 현황'!$A$1:$L$37</definedName>
    <definedName name="_xlnm.Print_Area" localSheetId="2">'2.금융기관'!$A$1:$V$20</definedName>
  </definedNames>
  <calcPr calcId="125725"/>
</workbook>
</file>

<file path=xl/calcChain.xml><?xml version="1.0" encoding="utf-8"?>
<calcChain xmlns="http://schemas.openxmlformats.org/spreadsheetml/2006/main">
  <c r="B10" i="6"/>
  <c r="F10"/>
  <c r="E10"/>
  <c r="C10"/>
  <c r="C11" i="2" l="1"/>
  <c r="B11"/>
  <c r="B10"/>
  <c r="B9"/>
  <c r="D13"/>
  <c r="D10"/>
  <c r="D11"/>
  <c r="D12"/>
  <c r="D9"/>
  <c r="C10"/>
  <c r="C12"/>
  <c r="C13"/>
  <c r="C9"/>
  <c r="B12"/>
  <c r="B13"/>
</calcChain>
</file>

<file path=xl/sharedStrings.xml><?xml version="1.0" encoding="utf-8"?>
<sst xmlns="http://schemas.openxmlformats.org/spreadsheetml/2006/main" count="389" uniqueCount="149">
  <si>
    <t xml:space="preserve">  </t>
  </si>
  <si>
    <r>
      <t xml:space="preserve">1. </t>
    </r>
    <r>
      <rPr>
        <sz val="20"/>
        <color rgb="FF000000"/>
        <rFont val="한양신명조"/>
        <family val="3"/>
        <charset val="129"/>
      </rPr>
      <t>유통업체 현황</t>
    </r>
  </si>
  <si>
    <t>Distribution Stores</t>
  </si>
  <si>
    <t>합 계</t>
  </si>
  <si>
    <t>Total</t>
  </si>
  <si>
    <t>Discounter store</t>
  </si>
  <si>
    <t>개소</t>
  </si>
  <si>
    <t>Number</t>
  </si>
  <si>
    <t>Store</t>
  </si>
  <si>
    <t>건물연면적</t>
  </si>
  <si>
    <t>Establishment</t>
  </si>
  <si>
    <t>대지면적</t>
  </si>
  <si>
    <t>-</t>
  </si>
  <si>
    <t>전 문 점</t>
  </si>
  <si>
    <t>Specialty store</t>
  </si>
  <si>
    <t>백 화 점</t>
  </si>
  <si>
    <t>Department store</t>
  </si>
  <si>
    <t>Other large scale stores</t>
  </si>
  <si>
    <t xml:space="preserve">면 적 </t>
  </si>
  <si>
    <t>Floor space</t>
  </si>
  <si>
    <t>면 적</t>
  </si>
  <si>
    <t>Area</t>
  </si>
  <si>
    <t>면적</t>
  </si>
  <si>
    <t>대지</t>
  </si>
  <si>
    <t>건물</t>
  </si>
  <si>
    <t>연면적</t>
  </si>
  <si>
    <r>
      <t>(</t>
    </r>
    <r>
      <rPr>
        <sz val="10"/>
        <color rgb="FF000000"/>
        <rFont val="맑은 고딕"/>
        <family val="3"/>
        <charset val="129"/>
        <scheme val="minor"/>
      </rPr>
      <t>단위：개소</t>
    </r>
    <r>
      <rPr>
        <sz val="10"/>
        <color rgb="FF000000"/>
        <rFont val="휴먼명조"/>
        <family val="3"/>
        <charset val="129"/>
      </rPr>
      <t>,</t>
    </r>
    <r>
      <rPr>
        <sz val="10"/>
        <color rgb="FF000000"/>
        <rFont val="맑은 고딕"/>
        <family val="3"/>
        <charset val="129"/>
        <scheme val="minor"/>
      </rPr>
      <t>㎡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</si>
  <si>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t xml:space="preserve"> (Unit：Place,㎡)</t>
  </si>
  <si>
    <t>개소 Number</t>
    <phoneticPr fontId="1" type="noConversion"/>
  </si>
  <si>
    <t>개소
Number</t>
    <phoneticPr fontId="1" type="noConversion"/>
  </si>
  <si>
    <t>No.of stores</t>
    <phoneticPr fontId="1" type="noConversion"/>
  </si>
  <si>
    <t>Store</t>
    <phoneticPr fontId="1" type="noConversion"/>
  </si>
  <si>
    <t>대형마트(할인점)</t>
  </si>
  <si>
    <t>면 적 Floor space</t>
  </si>
  <si>
    <t>(시장)
Plottage</t>
    <phoneticPr fontId="1" type="noConversion"/>
  </si>
  <si>
    <t>시 장 Market</t>
  </si>
  <si>
    <t>소계 Total</t>
  </si>
  <si>
    <t>전통시장 Traditional Market</t>
  </si>
  <si>
    <t>건물
연면적</t>
    <phoneticPr fontId="1" type="noConversion"/>
  </si>
  <si>
    <t>점포수
(시장)</t>
    <phoneticPr fontId="1" type="noConversion"/>
  </si>
  <si>
    <t>판매면적</t>
    <phoneticPr fontId="1" type="noConversion"/>
  </si>
  <si>
    <t>개소Number</t>
    <phoneticPr fontId="1" type="noConversion"/>
  </si>
  <si>
    <t>판매
면적</t>
    <phoneticPr fontId="1" type="noConversion"/>
  </si>
  <si>
    <t>판매</t>
    <phoneticPr fontId="1" type="noConversion"/>
  </si>
  <si>
    <t>개소 Number</t>
    <phoneticPr fontId="1" type="noConversion"/>
  </si>
  <si>
    <t>개소Number</t>
    <phoneticPr fontId="1" type="noConversion"/>
  </si>
  <si>
    <t>개소
Number</t>
    <phoneticPr fontId="1" type="noConversion"/>
  </si>
  <si>
    <t>판매면적</t>
    <phoneticPr fontId="1" type="noConversion"/>
  </si>
  <si>
    <t>건물
연면적</t>
    <phoneticPr fontId="1" type="noConversion"/>
  </si>
  <si>
    <t>-</t>
    <phoneticPr fontId="1" type="noConversion"/>
  </si>
  <si>
    <t>점
포
수</t>
    <phoneticPr fontId="1" type="noConversion"/>
  </si>
  <si>
    <t>-</t>
    <phoneticPr fontId="1" type="noConversion"/>
  </si>
  <si>
    <t>-</t>
    <phoneticPr fontId="1" type="noConversion"/>
  </si>
  <si>
    <t>복합쇼핑몰 Complex Shopping mall</t>
    <phoneticPr fontId="1" type="noConversion"/>
  </si>
  <si>
    <t>그 밖의 대규모 점포</t>
    <phoneticPr fontId="1" type="noConversion"/>
  </si>
  <si>
    <t>-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</si>
  <si>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 xml:space="preserve">일자리경제과
※ 오류정정 : 2014년 자료부터 반영
   </t>
    </r>
    <r>
      <rPr>
        <sz val="9"/>
        <color rgb="FF000000"/>
        <rFont val="맑은 고딕"/>
        <family val="3"/>
        <charset val="129"/>
        <scheme val="minor"/>
      </rPr>
      <t xml:space="preserve"> 반영내용 : 2014~2017년 기간중 대형마트와 그밖의 대규모점포에 중복으로 포함되었던 복합쇼핑몰 1개소를 별도로 분리하여 작성</t>
    </r>
    <phoneticPr fontId="1" type="noConversion"/>
  </si>
  <si>
    <r>
      <t xml:space="preserve">2. </t>
    </r>
    <r>
      <rPr>
        <sz val="20"/>
        <color rgb="FF000000"/>
        <rFont val="한양신명조"/>
        <family val="3"/>
        <charset val="129"/>
      </rPr>
      <t>금 융 기 관</t>
    </r>
  </si>
  <si>
    <r>
      <t xml:space="preserve">2. </t>
    </r>
    <r>
      <rPr>
        <sz val="20"/>
        <color rgb="FF000000"/>
        <rFont val="한양신명조"/>
        <family val="3"/>
        <charset val="129"/>
      </rPr>
      <t>금 융 기 관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</si>
  <si>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Financial Institutions</t>
  </si>
  <si>
    <t>Financial Institutions(Cont'd)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</si>
  <si>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 xml:space="preserve">) </t>
    </r>
  </si>
  <si>
    <t xml:space="preserve">(Unit : Number) 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</si>
  <si>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>)</t>
    </r>
  </si>
  <si>
    <t>(Unit : Number)</t>
  </si>
  <si>
    <t>합 계
Total</t>
    <phoneticPr fontId="1" type="noConversion"/>
  </si>
  <si>
    <t>한국은행
Bank of Korea</t>
    <phoneticPr fontId="1" type="noConversion"/>
  </si>
  <si>
    <t>시 중 은 행</t>
  </si>
  <si>
    <t>지 방 은 행</t>
  </si>
  <si>
    <t>특 수 은 행</t>
  </si>
  <si>
    <t>기 타</t>
  </si>
  <si>
    <t>Nation-wide commercial banks</t>
  </si>
  <si>
    <t>Local banks</t>
  </si>
  <si>
    <t>Chartered banks</t>
  </si>
  <si>
    <t>Other banks</t>
  </si>
  <si>
    <t>우리</t>
  </si>
  <si>
    <t>SC제일</t>
  </si>
  <si>
    <t>외환</t>
  </si>
  <si>
    <t>kb국민</t>
  </si>
  <si>
    <t>신한</t>
  </si>
  <si>
    <t>한국씨티</t>
  </si>
  <si>
    <t>하나</t>
  </si>
  <si>
    <t>부산</t>
  </si>
  <si>
    <t>경남</t>
  </si>
  <si>
    <t>대구</t>
  </si>
  <si>
    <t>제주</t>
  </si>
  <si>
    <t>IBK기업</t>
  </si>
  <si>
    <t>농 협</t>
  </si>
  <si>
    <t>수 협</t>
  </si>
  <si>
    <t>축 협</t>
  </si>
  <si>
    <t>한국산업</t>
  </si>
  <si>
    <t>수출입</t>
  </si>
  <si>
    <t>외국</t>
  </si>
  <si>
    <t>은행</t>
  </si>
  <si>
    <t>중앙회</t>
  </si>
  <si>
    <t>은 행</t>
  </si>
  <si>
    <t>Woori bank</t>
    <phoneticPr fontId="1" type="noConversion"/>
  </si>
  <si>
    <t>SC Korea first bank</t>
    <phoneticPr fontId="1" type="noConversion"/>
  </si>
  <si>
    <t>Korea Exchange bank</t>
    <phoneticPr fontId="1" type="noConversion"/>
  </si>
  <si>
    <t>Kukmin bank</t>
    <phoneticPr fontId="1" type="noConversion"/>
  </si>
  <si>
    <t>Sinhan bank</t>
    <phoneticPr fontId="1" type="noConversion"/>
  </si>
  <si>
    <t>Citibank Korea</t>
    <phoneticPr fontId="1" type="noConversion"/>
  </si>
  <si>
    <t>Hana bank</t>
    <phoneticPr fontId="1" type="noConversion"/>
  </si>
  <si>
    <t xml:space="preserve"> Busan bank</t>
    <phoneticPr fontId="1" type="noConversion"/>
  </si>
  <si>
    <t>Gyeon gnam bank</t>
    <phoneticPr fontId="1" type="noConversion"/>
  </si>
  <si>
    <t>Daegu bank</t>
    <phoneticPr fontId="1" type="noConversion"/>
  </si>
  <si>
    <t>The Jeju bank</t>
    <phoneticPr fontId="1" type="noConversion"/>
  </si>
  <si>
    <t>Industry bank</t>
    <phoneticPr fontId="1" type="noConversion"/>
  </si>
  <si>
    <t>Agricultural cooperative</t>
    <phoneticPr fontId="1" type="noConversion"/>
  </si>
  <si>
    <t>Fisheries cooperative</t>
    <phoneticPr fontId="1" type="noConversion"/>
  </si>
  <si>
    <t>N.L. C.F</t>
    <phoneticPr fontId="1" type="noConversion"/>
  </si>
  <si>
    <t>Korea development bank</t>
    <phoneticPr fontId="1" type="noConversion"/>
  </si>
  <si>
    <t>Export＆ import bank</t>
    <phoneticPr fontId="1" type="noConversion"/>
  </si>
  <si>
    <t>Foreign bank in korea</t>
    <phoneticPr fontId="1" type="noConversion"/>
  </si>
  <si>
    <t>2 0 1 3</t>
  </si>
  <si>
    <t>2 0 1 4</t>
  </si>
  <si>
    <t>2 0 1 5</t>
    <phoneticPr fontId="1" type="noConversion"/>
  </si>
  <si>
    <t>2 0 1 6</t>
    <phoneticPr fontId="1" type="noConversion"/>
  </si>
  <si>
    <t>2 0 1 7</t>
    <phoneticPr fontId="1" type="noConversion"/>
  </si>
  <si>
    <t>기 장 읍
Kijang-eup</t>
    <phoneticPr fontId="1" type="noConversion"/>
  </si>
  <si>
    <t>기 장 읍</t>
  </si>
  <si>
    <t>장 안 읍
Jangan-eup</t>
    <phoneticPr fontId="1" type="noConversion"/>
  </si>
  <si>
    <t>장 안 읍</t>
  </si>
  <si>
    <t>정 관 읍
Jeonggwan-eup</t>
    <phoneticPr fontId="1" type="noConversion"/>
  </si>
  <si>
    <t>정 관 읍</t>
  </si>
  <si>
    <t>일 광 면
Ilgwang-myeon</t>
    <phoneticPr fontId="1" type="noConversion"/>
  </si>
  <si>
    <t>일 광 면</t>
  </si>
  <si>
    <t>철 마 면
Cheolma-myeon</t>
    <phoneticPr fontId="1" type="noConversion"/>
  </si>
  <si>
    <t>철 마 면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</si>
  <si>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전국은행연합회</t>
    </r>
    <r>
      <rPr>
        <sz val="10"/>
        <color rgb="FF000000"/>
        <rFont val="휴먼명조"/>
        <family val="3"/>
        <charset val="129"/>
      </rPr>
      <t>(www.kfb.or.kr)</t>
    </r>
  </si>
  <si>
    <r>
      <t>주</t>
    </r>
    <r>
      <rPr>
        <sz val="10"/>
        <color rgb="FF000000"/>
        <rFont val="휴먼명조"/>
        <family val="3"/>
        <charset val="129"/>
      </rPr>
      <t xml:space="preserve">1) : </t>
    </r>
    <r>
      <rPr>
        <sz val="10"/>
        <color rgb="FF000000"/>
        <rFont val="맑은 고딕"/>
        <family val="3"/>
        <charset val="129"/>
        <scheme val="minor"/>
      </rPr>
      <t>지점수임</t>
    </r>
    <r>
      <rPr>
        <sz val="10"/>
        <color rgb="FF000000"/>
        <rFont val="휴먼명조"/>
        <family val="3"/>
        <charset val="129"/>
      </rPr>
      <t>(</t>
    </r>
    <r>
      <rPr>
        <sz val="10"/>
        <color rgb="FF000000"/>
        <rFont val="맑은 고딕"/>
        <family val="3"/>
        <charset val="129"/>
        <scheme val="minor"/>
      </rPr>
      <t>출장소 포함</t>
    </r>
    <r>
      <rPr>
        <sz val="10"/>
        <color rgb="FF000000"/>
        <rFont val="휴먼명조"/>
        <family val="3"/>
        <charset val="129"/>
      </rPr>
      <t>)</t>
    </r>
  </si>
  <si>
    <t>-</t>
    <phoneticPr fontId="1" type="noConversion"/>
  </si>
  <si>
    <r>
      <t xml:space="preserve">3. </t>
    </r>
    <r>
      <rPr>
        <sz val="20"/>
        <color rgb="FF000000"/>
        <rFont val="한양신명조"/>
        <family val="3"/>
        <charset val="129"/>
      </rPr>
      <t>새 마 을 금 고</t>
    </r>
  </si>
  <si>
    <t>Saemaeul Funds(Community Credit Cooperatives)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</si>
  <si>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백만원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</si>
  <si>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Number, Million won, Person)</t>
  </si>
  <si>
    <t>금 고 수</t>
  </si>
  <si>
    <t>자 산 액</t>
  </si>
  <si>
    <t>예 금 액</t>
  </si>
  <si>
    <t>대 출 액</t>
  </si>
  <si>
    <t>회 원 수 (명)</t>
  </si>
  <si>
    <t>Number of S. funds</t>
  </si>
  <si>
    <t>Amount of assets</t>
  </si>
  <si>
    <t>Amount of deposits</t>
  </si>
  <si>
    <t>Amount of loans</t>
  </si>
  <si>
    <t>Number of members
(person)</t>
    <phoneticPr fontId="1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</si>
  <si>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행정지원과</t>
    </r>
  </si>
  <si>
    <r>
      <t>주</t>
    </r>
    <r>
      <rPr>
        <sz val="10"/>
        <color rgb="FF000000"/>
        <rFont val="휴먼명조"/>
        <family val="3"/>
        <charset val="129"/>
      </rPr>
      <t xml:space="preserve">1) </t>
    </r>
    <r>
      <rPr>
        <sz val="10"/>
        <color rgb="FF000000"/>
        <rFont val="맑은 고딕"/>
        <family val="3"/>
        <charset val="129"/>
        <scheme val="minor"/>
      </rPr>
      <t>회원수는 정회원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준회원 합계임</t>
    </r>
  </si>
  <si>
    <t>-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</si>
</sst>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sz val="9.5"/>
      <color rgb="FF000000"/>
      <name val="맑은 고딕"/>
      <family val="3"/>
      <charset val="129"/>
      <scheme val="minor"/>
    </font>
    <font>
      <b/>
      <sz val="10"/>
      <color rgb="FF000000"/>
      <name val="휴먼명조"/>
      <family val="3"/>
      <charset val="129"/>
    </font>
    <font>
      <sz val="8"/>
      <color rgb="FF000000"/>
      <name val="맑은 고딕"/>
      <family val="3"/>
      <charset val="129"/>
      <scheme val="minor"/>
    </font>
    <font>
      <sz val="8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0"/>
      <name val="휴먼명조"/>
      <family val="3"/>
      <charset val="129"/>
    </font>
    <font>
      <sz val="1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9.5"/>
      <name val="맑은 고딕"/>
      <family val="3"/>
      <charset val="129"/>
      <scheme val="minor"/>
    </font>
    <font>
      <sz val="10"/>
      <name val="휴먼명조"/>
      <family val="3"/>
      <charset val="129"/>
    </font>
    <font>
      <sz val="11"/>
      <name val="맑은 고딕"/>
      <family val="3"/>
      <charset val="129"/>
      <scheme val="minor"/>
    </font>
    <font>
      <sz val="10"/>
      <color rgb="FF000000"/>
      <name val="휴먼명조"/>
      <charset val="129"/>
    </font>
    <font>
      <sz val="10"/>
      <name val="휴먼명조"/>
      <charset val="129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8" fillId="0" borderId="0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horizontal="right" vertical="center" wrapText="1"/>
    </xf>
    <xf numFmtId="3" fontId="21" fillId="0" borderId="0" xfId="1" applyNumberFormat="1" applyFont="1" applyFill="1" applyBorder="1" applyAlignment="1">
      <alignment horizontal="center" vertical="center" wrapText="1"/>
    </xf>
    <xf numFmtId="3" fontId="21" fillId="0" borderId="0" xfId="1" applyNumberFormat="1" applyFont="1" applyFill="1" applyBorder="1" applyAlignment="1">
      <alignment horizontal="right" vertical="center" wrapText="1"/>
    </xf>
    <xf numFmtId="3" fontId="14" fillId="0" borderId="37" xfId="1" applyNumberFormat="1" applyFont="1" applyFill="1" applyBorder="1" applyAlignment="1">
      <alignment horizontal="center" vertical="center" wrapText="1"/>
    </xf>
    <xf numFmtId="3" fontId="14" fillId="0" borderId="37" xfId="1" applyNumberFormat="1" applyFont="1" applyFill="1" applyBorder="1" applyAlignment="1">
      <alignment horizontal="right" vertical="center" wrapText="1"/>
    </xf>
    <xf numFmtId="0" fontId="14" fillId="0" borderId="29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8" fillId="0" borderId="28" xfId="0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0</xdr:rowOff>
    </xdr:from>
    <xdr:to>
      <xdr:col>7</xdr:col>
      <xdr:colOff>485775</xdr:colOff>
      <xdr:row>14</xdr:row>
      <xdr:rowOff>47625</xdr:rowOff>
    </xdr:to>
    <xdr:pic>
      <xdr:nvPicPr>
        <xdr:cNvPr id="2" name="_x177411152" descr="DRW00002534415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85950"/>
          <a:ext cx="5067300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32" sqref="D32"/>
    </sheetView>
  </sheetViews>
  <sheetFormatPr defaultRowHeight="16.5"/>
  <sheetData/>
  <phoneticPr fontId="1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115" zoomScaleNormal="100" zoomScaleSheetLayoutView="115" workbookViewId="0">
      <selection activeCell="A37" sqref="A37:L37"/>
    </sheetView>
  </sheetViews>
  <sheetFormatPr defaultRowHeight="16.5"/>
  <cols>
    <col min="1" max="1" width="6.625" customWidth="1"/>
    <col min="2" max="2" width="7" customWidth="1"/>
    <col min="3" max="4" width="7.625" customWidth="1"/>
    <col min="5" max="5" width="7.25" customWidth="1"/>
    <col min="6" max="6" width="7.625" customWidth="1"/>
    <col min="7" max="7" width="6.625" customWidth="1"/>
    <col min="8" max="9" width="8.875" bestFit="1" customWidth="1"/>
    <col min="10" max="10" width="7.5" customWidth="1"/>
    <col min="11" max="11" width="9.875" bestFit="1" customWidth="1"/>
    <col min="12" max="12" width="10.875" bestFit="1" customWidth="1"/>
  </cols>
  <sheetData>
    <row r="1" spans="1:13" ht="25.5">
      <c r="A1" s="110" t="s">
        <v>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ht="30" customHeight="1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3" ht="30" customHeight="1" thickBot="1">
      <c r="A3" s="115" t="s">
        <v>26</v>
      </c>
      <c r="B3" s="115"/>
      <c r="G3" s="8"/>
      <c r="H3" s="8"/>
      <c r="I3" s="8"/>
      <c r="J3" s="112" t="s">
        <v>27</v>
      </c>
      <c r="K3" s="112"/>
      <c r="L3" s="112"/>
    </row>
    <row r="4" spans="1:13" ht="17.25" customHeight="1">
      <c r="A4" s="155" t="s">
        <v>0</v>
      </c>
      <c r="B4" s="157" t="s">
        <v>3</v>
      </c>
      <c r="C4" s="158"/>
      <c r="D4" s="158"/>
      <c r="E4" s="158"/>
      <c r="F4" s="159"/>
      <c r="G4" s="157" t="s">
        <v>32</v>
      </c>
      <c r="H4" s="158"/>
      <c r="I4" s="158"/>
      <c r="J4" s="158"/>
      <c r="K4" s="158"/>
      <c r="L4" s="158"/>
    </row>
    <row r="5" spans="1:13" ht="16.5" customHeight="1">
      <c r="A5" s="137"/>
      <c r="B5" s="160" t="s">
        <v>4</v>
      </c>
      <c r="C5" s="161"/>
      <c r="D5" s="161"/>
      <c r="E5" s="161"/>
      <c r="F5" s="162"/>
      <c r="G5" s="125" t="s">
        <v>5</v>
      </c>
      <c r="H5" s="170"/>
      <c r="I5" s="170"/>
      <c r="J5" s="170"/>
      <c r="K5" s="170"/>
      <c r="L5" s="170"/>
    </row>
    <row r="6" spans="1:13" ht="16.5" customHeight="1">
      <c r="A6" s="137"/>
      <c r="B6" s="163" t="s">
        <v>28</v>
      </c>
      <c r="C6" s="166" t="s">
        <v>33</v>
      </c>
      <c r="D6" s="167"/>
      <c r="E6" s="167"/>
      <c r="F6" s="168"/>
      <c r="G6" s="121" t="s">
        <v>29</v>
      </c>
      <c r="H6" s="122"/>
      <c r="I6" s="128" t="s">
        <v>33</v>
      </c>
      <c r="J6" s="129"/>
      <c r="K6" s="129"/>
      <c r="L6" s="129"/>
    </row>
    <row r="7" spans="1:13" ht="27.75" customHeight="1">
      <c r="A7" s="137"/>
      <c r="B7" s="164"/>
      <c r="C7" s="10" t="s">
        <v>40</v>
      </c>
      <c r="D7" s="4" t="s">
        <v>38</v>
      </c>
      <c r="E7" s="4" t="s">
        <v>11</v>
      </c>
      <c r="F7" s="4" t="s">
        <v>39</v>
      </c>
      <c r="G7" s="123"/>
      <c r="H7" s="124"/>
      <c r="I7" s="130" t="s">
        <v>40</v>
      </c>
      <c r="J7" s="131"/>
      <c r="K7" s="130" t="s">
        <v>9</v>
      </c>
      <c r="L7" s="132"/>
    </row>
    <row r="8" spans="1:13" ht="27.75" customHeight="1">
      <c r="A8" s="156"/>
      <c r="B8" s="165"/>
      <c r="C8" s="6" t="s">
        <v>8</v>
      </c>
      <c r="D8" s="6" t="s">
        <v>10</v>
      </c>
      <c r="E8" s="7" t="s">
        <v>34</v>
      </c>
      <c r="F8" s="7" t="s">
        <v>30</v>
      </c>
      <c r="G8" s="125"/>
      <c r="H8" s="126"/>
      <c r="I8" s="133" t="s">
        <v>31</v>
      </c>
      <c r="J8" s="134"/>
      <c r="K8" s="133" t="s">
        <v>10</v>
      </c>
      <c r="L8" s="135"/>
    </row>
    <row r="9" spans="1:13" ht="15" customHeight="1">
      <c r="A9" s="29">
        <v>2013</v>
      </c>
      <c r="B9" s="5">
        <f>SUM(G9,B20,H20,B32,J32)</f>
        <v>4</v>
      </c>
      <c r="C9" s="31">
        <f>SUM(I9,C20,I20,D32,K32)</f>
        <v>53776</v>
      </c>
      <c r="D9" s="31">
        <f>SUM(K9,D20,K20,L32)</f>
        <v>72025</v>
      </c>
      <c r="E9" s="31">
        <v>4103</v>
      </c>
      <c r="F9" s="30">
        <v>247</v>
      </c>
      <c r="G9" s="120">
        <v>2</v>
      </c>
      <c r="H9" s="120"/>
      <c r="I9" s="127">
        <v>14930</v>
      </c>
      <c r="J9" s="127"/>
      <c r="K9" s="127">
        <v>28983</v>
      </c>
      <c r="L9" s="127"/>
      <c r="M9" s="59"/>
    </row>
    <row r="10" spans="1:13" ht="15" customHeight="1">
      <c r="A10" s="29">
        <v>2014</v>
      </c>
      <c r="B10" s="62">
        <f>SUM(G10,B21,H21,B33,J33)</f>
        <v>5</v>
      </c>
      <c r="C10" s="46">
        <f t="shared" ref="C10:C13" si="0">SUM(I10,C21,I21,D33,K33)</f>
        <v>135009</v>
      </c>
      <c r="D10" s="46">
        <f t="shared" ref="D10:D12" si="1">SUM(K10,D21,K21,L33)</f>
        <v>271900</v>
      </c>
      <c r="E10" s="31">
        <v>4103</v>
      </c>
      <c r="F10" s="30">
        <v>247</v>
      </c>
      <c r="G10" s="119">
        <v>2</v>
      </c>
      <c r="H10" s="119"/>
      <c r="I10" s="118">
        <v>14930</v>
      </c>
      <c r="J10" s="118"/>
      <c r="K10" s="118">
        <v>28983</v>
      </c>
      <c r="L10" s="118"/>
    </row>
    <row r="11" spans="1:13" ht="15" customHeight="1">
      <c r="A11" s="29">
        <v>2015</v>
      </c>
      <c r="B11" s="62">
        <f>SUM(G11,B22,H22,B34,J34)</f>
        <v>6</v>
      </c>
      <c r="C11" s="46">
        <f>SUM(I11,C22,I22,D34,K34)</f>
        <v>144597</v>
      </c>
      <c r="D11" s="46">
        <f t="shared" si="1"/>
        <v>285470</v>
      </c>
      <c r="E11" s="31">
        <v>4103</v>
      </c>
      <c r="F11" s="30">
        <v>247</v>
      </c>
      <c r="G11" s="119">
        <v>2</v>
      </c>
      <c r="H11" s="119"/>
      <c r="I11" s="118">
        <v>14930</v>
      </c>
      <c r="J11" s="118"/>
      <c r="K11" s="118">
        <v>28983</v>
      </c>
      <c r="L11" s="118"/>
    </row>
    <row r="12" spans="1:13" ht="15" customHeight="1">
      <c r="A12" s="35">
        <v>2016</v>
      </c>
      <c r="B12" s="5">
        <f t="shared" ref="B12:B13" si="2">SUM(G12,B23,H23,B35,J35)</f>
        <v>7</v>
      </c>
      <c r="C12" s="46">
        <f t="shared" si="0"/>
        <v>155235</v>
      </c>
      <c r="D12" s="46">
        <f t="shared" si="1"/>
        <v>311413</v>
      </c>
      <c r="E12" s="36">
        <v>4103</v>
      </c>
      <c r="F12" s="37">
        <v>247</v>
      </c>
      <c r="G12" s="117">
        <v>2</v>
      </c>
      <c r="H12" s="117"/>
      <c r="I12" s="118">
        <v>14930</v>
      </c>
      <c r="J12" s="118"/>
      <c r="K12" s="118">
        <v>28983</v>
      </c>
      <c r="L12" s="118"/>
    </row>
    <row r="13" spans="1:13" ht="15" customHeight="1" thickBot="1">
      <c r="A13" s="9">
        <v>2017</v>
      </c>
      <c r="B13" s="60">
        <f t="shared" si="2"/>
        <v>7</v>
      </c>
      <c r="C13" s="61">
        <f t="shared" si="0"/>
        <v>155235</v>
      </c>
      <c r="D13" s="61">
        <f>SUM(K13,D24,K24,L36)</f>
        <v>311413</v>
      </c>
      <c r="E13" s="32">
        <v>4103</v>
      </c>
      <c r="F13" s="33">
        <v>247</v>
      </c>
      <c r="G13" s="89">
        <v>2</v>
      </c>
      <c r="H13" s="89"/>
      <c r="I13" s="88">
        <v>14930</v>
      </c>
      <c r="J13" s="88"/>
      <c r="K13" s="88">
        <v>28983</v>
      </c>
      <c r="L13" s="88"/>
    </row>
    <row r="14" spans="1:13" ht="17.25" thickBot="1">
      <c r="A14" s="1" t="s">
        <v>0</v>
      </c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</row>
    <row r="15" spans="1:13" ht="17.25" customHeight="1">
      <c r="A15" s="155" t="s">
        <v>0</v>
      </c>
      <c r="B15" s="90" t="s">
        <v>13</v>
      </c>
      <c r="C15" s="91"/>
      <c r="D15" s="169"/>
      <c r="E15" s="90" t="s">
        <v>15</v>
      </c>
      <c r="F15" s="91"/>
      <c r="G15" s="169"/>
      <c r="H15" s="90" t="s">
        <v>53</v>
      </c>
      <c r="I15" s="91"/>
      <c r="J15" s="91"/>
      <c r="K15" s="91"/>
      <c r="L15" s="91"/>
    </row>
    <row r="16" spans="1:13" ht="16.5" customHeight="1">
      <c r="A16" s="137"/>
      <c r="B16" s="144" t="s">
        <v>14</v>
      </c>
      <c r="C16" s="145"/>
      <c r="D16" s="151"/>
      <c r="E16" s="144" t="s">
        <v>16</v>
      </c>
      <c r="F16" s="145"/>
      <c r="G16" s="151"/>
      <c r="H16" s="92"/>
      <c r="I16" s="93"/>
      <c r="J16" s="93"/>
      <c r="K16" s="93"/>
      <c r="L16" s="93"/>
    </row>
    <row r="17" spans="1:12" ht="16.5" customHeight="1">
      <c r="A17" s="137"/>
      <c r="B17" s="152" t="s">
        <v>44</v>
      </c>
      <c r="C17" s="149" t="s">
        <v>33</v>
      </c>
      <c r="D17" s="150"/>
      <c r="E17" s="152" t="s">
        <v>45</v>
      </c>
      <c r="F17" s="149" t="s">
        <v>33</v>
      </c>
      <c r="G17" s="150"/>
      <c r="H17" s="101" t="s">
        <v>46</v>
      </c>
      <c r="I17" s="99" t="s">
        <v>33</v>
      </c>
      <c r="J17" s="100"/>
      <c r="K17" s="100"/>
      <c r="L17" s="100"/>
    </row>
    <row r="18" spans="1:12" ht="30.75" customHeight="1">
      <c r="A18" s="137"/>
      <c r="B18" s="102"/>
      <c r="C18" s="17" t="s">
        <v>47</v>
      </c>
      <c r="D18" s="17" t="s">
        <v>48</v>
      </c>
      <c r="E18" s="102"/>
      <c r="F18" s="17" t="s">
        <v>47</v>
      </c>
      <c r="G18" s="18" t="s">
        <v>48</v>
      </c>
      <c r="H18" s="102"/>
      <c r="I18" s="95" t="s">
        <v>47</v>
      </c>
      <c r="J18" s="96"/>
      <c r="K18" s="95" t="s">
        <v>9</v>
      </c>
      <c r="L18" s="106"/>
    </row>
    <row r="19" spans="1:12" ht="27">
      <c r="A19" s="138"/>
      <c r="B19" s="103"/>
      <c r="C19" s="19" t="s">
        <v>8</v>
      </c>
      <c r="D19" s="19" t="s">
        <v>10</v>
      </c>
      <c r="E19" s="103"/>
      <c r="F19" s="19" t="s">
        <v>8</v>
      </c>
      <c r="G19" s="20" t="s">
        <v>10</v>
      </c>
      <c r="H19" s="103"/>
      <c r="I19" s="104" t="s">
        <v>8</v>
      </c>
      <c r="J19" s="105"/>
      <c r="K19" s="104" t="s">
        <v>10</v>
      </c>
      <c r="L19" s="107"/>
    </row>
    <row r="20" spans="1:12" ht="15" customHeight="1">
      <c r="A20" s="29">
        <v>2013</v>
      </c>
      <c r="B20" s="34">
        <v>1</v>
      </c>
      <c r="C20" s="21">
        <v>32083</v>
      </c>
      <c r="D20" s="21">
        <v>43042</v>
      </c>
      <c r="E20" s="34" t="s">
        <v>12</v>
      </c>
      <c r="F20" s="34" t="s">
        <v>12</v>
      </c>
      <c r="G20" s="34" t="s">
        <v>12</v>
      </c>
      <c r="H20" s="34" t="s">
        <v>12</v>
      </c>
      <c r="I20" s="94" t="s">
        <v>12</v>
      </c>
      <c r="J20" s="94"/>
      <c r="K20" s="94" t="s">
        <v>12</v>
      </c>
      <c r="L20" s="94"/>
    </row>
    <row r="21" spans="1:12" ht="15" customHeight="1">
      <c r="A21" s="29">
        <v>2014</v>
      </c>
      <c r="B21" s="34">
        <v>1</v>
      </c>
      <c r="C21" s="21">
        <v>32083</v>
      </c>
      <c r="D21" s="21">
        <v>43042</v>
      </c>
      <c r="E21" s="34" t="s">
        <v>12</v>
      </c>
      <c r="F21" s="34" t="s">
        <v>12</v>
      </c>
      <c r="G21" s="34" t="s">
        <v>12</v>
      </c>
      <c r="H21" s="34">
        <v>1</v>
      </c>
      <c r="I21" s="97">
        <v>81233</v>
      </c>
      <c r="J21" s="98"/>
      <c r="K21" s="97">
        <v>199875</v>
      </c>
      <c r="L21" s="98"/>
    </row>
    <row r="22" spans="1:12" ht="15" customHeight="1">
      <c r="A22" s="29">
        <v>2015</v>
      </c>
      <c r="B22" s="34">
        <v>2</v>
      </c>
      <c r="C22" s="21">
        <v>41671</v>
      </c>
      <c r="D22" s="21">
        <v>56612</v>
      </c>
      <c r="E22" s="34" t="s">
        <v>49</v>
      </c>
      <c r="F22" s="34" t="s">
        <v>49</v>
      </c>
      <c r="G22" s="34" t="s">
        <v>49</v>
      </c>
      <c r="H22" s="34">
        <v>1</v>
      </c>
      <c r="I22" s="97">
        <v>81233</v>
      </c>
      <c r="J22" s="98"/>
      <c r="K22" s="97">
        <v>199875</v>
      </c>
      <c r="L22" s="98"/>
    </row>
    <row r="23" spans="1:12" ht="15" customHeight="1">
      <c r="A23" s="35">
        <v>2016</v>
      </c>
      <c r="B23" s="37">
        <v>2</v>
      </c>
      <c r="C23" s="36">
        <v>41671</v>
      </c>
      <c r="D23" s="36">
        <v>56612</v>
      </c>
      <c r="E23" s="37" t="s">
        <v>49</v>
      </c>
      <c r="F23" s="37" t="s">
        <v>49</v>
      </c>
      <c r="G23" s="37" t="s">
        <v>49</v>
      </c>
      <c r="H23" s="37">
        <v>1</v>
      </c>
      <c r="I23" s="116">
        <v>81233</v>
      </c>
      <c r="J23" s="117"/>
      <c r="K23" s="116">
        <v>199875</v>
      </c>
      <c r="L23" s="117"/>
    </row>
    <row r="24" spans="1:12" ht="15" customHeight="1" thickBot="1">
      <c r="A24" s="9">
        <v>2017</v>
      </c>
      <c r="B24" s="14">
        <v>2</v>
      </c>
      <c r="C24" s="13">
        <v>41671</v>
      </c>
      <c r="D24" s="13">
        <v>56612</v>
      </c>
      <c r="E24" s="45" t="s">
        <v>51</v>
      </c>
      <c r="F24" s="45" t="s">
        <v>51</v>
      </c>
      <c r="G24" s="45" t="s">
        <v>52</v>
      </c>
      <c r="H24" s="45">
        <v>1</v>
      </c>
      <c r="I24" s="88">
        <v>81233</v>
      </c>
      <c r="J24" s="89"/>
      <c r="K24" s="88">
        <v>199875</v>
      </c>
      <c r="L24" s="89"/>
    </row>
    <row r="25" spans="1:12" ht="17.25" thickBot="1">
      <c r="A25" s="1" t="s">
        <v>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136" t="s">
        <v>0</v>
      </c>
      <c r="B26" s="139" t="s">
        <v>35</v>
      </c>
      <c r="C26" s="140"/>
      <c r="D26" s="140"/>
      <c r="E26" s="140"/>
      <c r="F26" s="140"/>
      <c r="G26" s="140"/>
      <c r="H26" s="140"/>
      <c r="I26" s="141"/>
      <c r="J26" s="142" t="s">
        <v>54</v>
      </c>
      <c r="K26" s="143"/>
      <c r="L26" s="143"/>
    </row>
    <row r="27" spans="1:12">
      <c r="A27" s="137"/>
      <c r="B27" s="146" t="s">
        <v>36</v>
      </c>
      <c r="C27" s="147"/>
      <c r="D27" s="147"/>
      <c r="E27" s="148"/>
      <c r="F27" s="146" t="s">
        <v>37</v>
      </c>
      <c r="G27" s="147"/>
      <c r="H27" s="147"/>
      <c r="I27" s="148"/>
      <c r="J27" s="144" t="s">
        <v>17</v>
      </c>
      <c r="K27" s="145"/>
      <c r="L27" s="145"/>
    </row>
    <row r="28" spans="1:12" ht="19.5" customHeight="1">
      <c r="A28" s="137"/>
      <c r="B28" s="152" t="s">
        <v>44</v>
      </c>
      <c r="C28" s="152" t="s">
        <v>50</v>
      </c>
      <c r="D28" s="149" t="s">
        <v>18</v>
      </c>
      <c r="E28" s="150"/>
      <c r="F28" s="22" t="s">
        <v>6</v>
      </c>
      <c r="G28" s="152" t="s">
        <v>50</v>
      </c>
      <c r="H28" s="149" t="s">
        <v>20</v>
      </c>
      <c r="I28" s="150"/>
      <c r="J28" s="152" t="s">
        <v>41</v>
      </c>
      <c r="K28" s="149" t="s">
        <v>18</v>
      </c>
      <c r="L28" s="153"/>
    </row>
    <row r="29" spans="1:12">
      <c r="A29" s="137"/>
      <c r="B29" s="102"/>
      <c r="C29" s="102"/>
      <c r="D29" s="144" t="s">
        <v>19</v>
      </c>
      <c r="E29" s="151"/>
      <c r="F29" s="23" t="s">
        <v>0</v>
      </c>
      <c r="G29" s="102"/>
      <c r="H29" s="144" t="s">
        <v>19</v>
      </c>
      <c r="I29" s="151"/>
      <c r="J29" s="102"/>
      <c r="K29" s="144" t="s">
        <v>21</v>
      </c>
      <c r="L29" s="145"/>
    </row>
    <row r="30" spans="1:12" ht="18" customHeight="1">
      <c r="A30" s="137"/>
      <c r="B30" s="102"/>
      <c r="C30" s="102"/>
      <c r="D30" s="113" t="s">
        <v>42</v>
      </c>
      <c r="E30" s="18" t="s">
        <v>23</v>
      </c>
      <c r="F30" s="23" t="s">
        <v>7</v>
      </c>
      <c r="G30" s="102"/>
      <c r="H30" s="17" t="s">
        <v>43</v>
      </c>
      <c r="I30" s="17" t="s">
        <v>23</v>
      </c>
      <c r="J30" s="102"/>
      <c r="K30" s="17" t="s">
        <v>43</v>
      </c>
      <c r="L30" s="18" t="s">
        <v>24</v>
      </c>
    </row>
    <row r="31" spans="1:12">
      <c r="A31" s="138"/>
      <c r="B31" s="103"/>
      <c r="C31" s="103"/>
      <c r="D31" s="114"/>
      <c r="E31" s="24" t="s">
        <v>22</v>
      </c>
      <c r="F31" s="25"/>
      <c r="G31" s="154"/>
      <c r="H31" s="26" t="s">
        <v>22</v>
      </c>
      <c r="I31" s="26" t="s">
        <v>22</v>
      </c>
      <c r="J31" s="154"/>
      <c r="K31" s="26" t="s">
        <v>22</v>
      </c>
      <c r="L31" s="24" t="s">
        <v>25</v>
      </c>
    </row>
    <row r="32" spans="1:12" ht="15" customHeight="1">
      <c r="A32" s="29">
        <v>2013</v>
      </c>
      <c r="B32" s="34">
        <v>1</v>
      </c>
      <c r="C32" s="34">
        <v>247</v>
      </c>
      <c r="D32" s="27">
        <v>6763</v>
      </c>
      <c r="E32" s="27">
        <v>4103</v>
      </c>
      <c r="F32" s="34">
        <v>1</v>
      </c>
      <c r="G32" s="34">
        <v>247</v>
      </c>
      <c r="H32" s="27">
        <v>6763</v>
      </c>
      <c r="I32" s="27">
        <v>4103</v>
      </c>
      <c r="J32" s="34" t="s">
        <v>12</v>
      </c>
      <c r="K32" s="34" t="s">
        <v>12</v>
      </c>
      <c r="L32" s="34" t="s">
        <v>12</v>
      </c>
    </row>
    <row r="33" spans="1:12" ht="15" customHeight="1">
      <c r="A33" s="29">
        <v>2014</v>
      </c>
      <c r="B33" s="21">
        <v>1</v>
      </c>
      <c r="C33" s="21">
        <v>247</v>
      </c>
      <c r="D33" s="27">
        <v>6763</v>
      </c>
      <c r="E33" s="27">
        <v>4103</v>
      </c>
      <c r="F33" s="21">
        <v>1</v>
      </c>
      <c r="G33" s="21">
        <v>247</v>
      </c>
      <c r="H33" s="27">
        <v>6763</v>
      </c>
      <c r="I33" s="27">
        <v>4103</v>
      </c>
      <c r="J33" s="21" t="s">
        <v>55</v>
      </c>
      <c r="K33" s="28" t="s">
        <v>55</v>
      </c>
      <c r="L33" s="28" t="s">
        <v>55</v>
      </c>
    </row>
    <row r="34" spans="1:12" ht="15" customHeight="1">
      <c r="A34" s="12">
        <v>2015</v>
      </c>
      <c r="B34" s="39">
        <v>1</v>
      </c>
      <c r="C34" s="39">
        <v>247</v>
      </c>
      <c r="D34" s="40">
        <v>6763</v>
      </c>
      <c r="E34" s="40">
        <v>4103</v>
      </c>
      <c r="F34" s="39">
        <v>1</v>
      </c>
      <c r="G34" s="39">
        <v>247</v>
      </c>
      <c r="H34" s="40">
        <v>6763</v>
      </c>
      <c r="I34" s="40">
        <v>4103</v>
      </c>
      <c r="J34" s="39" t="s">
        <v>55</v>
      </c>
      <c r="K34" s="39" t="s">
        <v>55</v>
      </c>
      <c r="L34" s="39" t="s">
        <v>55</v>
      </c>
    </row>
    <row r="35" spans="1:12" ht="15" customHeight="1">
      <c r="A35" s="38">
        <v>2016</v>
      </c>
      <c r="B35" s="41">
        <v>1</v>
      </c>
      <c r="C35" s="41">
        <v>247</v>
      </c>
      <c r="D35" s="42">
        <v>6763</v>
      </c>
      <c r="E35" s="42">
        <v>4103</v>
      </c>
      <c r="F35" s="41">
        <v>1</v>
      </c>
      <c r="G35" s="41">
        <v>247</v>
      </c>
      <c r="H35" s="42">
        <v>6763</v>
      </c>
      <c r="I35" s="42">
        <v>4103</v>
      </c>
      <c r="J35" s="41">
        <v>1</v>
      </c>
      <c r="K35" s="41">
        <v>10638</v>
      </c>
      <c r="L35" s="41">
        <v>25943</v>
      </c>
    </row>
    <row r="36" spans="1:12" ht="15" customHeight="1" thickBot="1">
      <c r="A36" s="11">
        <v>2017</v>
      </c>
      <c r="B36" s="43">
        <v>1</v>
      </c>
      <c r="C36" s="43">
        <v>247</v>
      </c>
      <c r="D36" s="44">
        <v>6763</v>
      </c>
      <c r="E36" s="44">
        <v>4103</v>
      </c>
      <c r="F36" s="43">
        <v>1</v>
      </c>
      <c r="G36" s="43">
        <v>247</v>
      </c>
      <c r="H36" s="44">
        <v>6763</v>
      </c>
      <c r="I36" s="44">
        <v>4103</v>
      </c>
      <c r="J36" s="43">
        <v>1</v>
      </c>
      <c r="K36" s="43">
        <v>10638</v>
      </c>
      <c r="L36" s="43">
        <v>25943</v>
      </c>
    </row>
    <row r="37" spans="1:12" ht="57" customHeight="1">
      <c r="A37" s="108" t="s">
        <v>56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>
      <c r="A38" s="2"/>
    </row>
    <row r="39" spans="1:12">
      <c r="A39" s="2"/>
    </row>
    <row r="40" spans="1:12">
      <c r="A40" s="3" t="s">
        <v>0</v>
      </c>
    </row>
  </sheetData>
  <mergeCells count="76">
    <mergeCell ref="E17:E19"/>
    <mergeCell ref="A4:A8"/>
    <mergeCell ref="B4:F4"/>
    <mergeCell ref="B5:F5"/>
    <mergeCell ref="B6:B8"/>
    <mergeCell ref="B17:B19"/>
    <mergeCell ref="C6:F6"/>
    <mergeCell ref="A15:A19"/>
    <mergeCell ref="B15:D15"/>
    <mergeCell ref="B16:D16"/>
    <mergeCell ref="E15:G15"/>
    <mergeCell ref="E16:G16"/>
    <mergeCell ref="C17:D17"/>
    <mergeCell ref="F17:G17"/>
    <mergeCell ref="G4:L4"/>
    <mergeCell ref="G5:L5"/>
    <mergeCell ref="A26:A31"/>
    <mergeCell ref="B26:I26"/>
    <mergeCell ref="J26:L26"/>
    <mergeCell ref="J27:L27"/>
    <mergeCell ref="B27:E27"/>
    <mergeCell ref="F27:I27"/>
    <mergeCell ref="D28:E28"/>
    <mergeCell ref="D29:E29"/>
    <mergeCell ref="H28:I28"/>
    <mergeCell ref="H29:I29"/>
    <mergeCell ref="B28:B31"/>
    <mergeCell ref="K28:L28"/>
    <mergeCell ref="K29:L29"/>
    <mergeCell ref="J28:J31"/>
    <mergeCell ref="C28:C31"/>
    <mergeCell ref="G28:G31"/>
    <mergeCell ref="G9:H9"/>
    <mergeCell ref="G10:H10"/>
    <mergeCell ref="G6:H8"/>
    <mergeCell ref="K9:L9"/>
    <mergeCell ref="K10:L10"/>
    <mergeCell ref="I6:L6"/>
    <mergeCell ref="I7:J7"/>
    <mergeCell ref="K7:L7"/>
    <mergeCell ref="I8:J8"/>
    <mergeCell ref="K8:L8"/>
    <mergeCell ref="I9:J9"/>
    <mergeCell ref="I10:J10"/>
    <mergeCell ref="K13:L13"/>
    <mergeCell ref="G11:H11"/>
    <mergeCell ref="G12:H12"/>
    <mergeCell ref="G13:H13"/>
    <mergeCell ref="K11:L11"/>
    <mergeCell ref="K12:L12"/>
    <mergeCell ref="A37:L37"/>
    <mergeCell ref="A1:L1"/>
    <mergeCell ref="A2:L2"/>
    <mergeCell ref="J3:L3"/>
    <mergeCell ref="D30:D31"/>
    <mergeCell ref="A3:B3"/>
    <mergeCell ref="I22:J22"/>
    <mergeCell ref="I23:J23"/>
    <mergeCell ref="I24:J24"/>
    <mergeCell ref="K20:L20"/>
    <mergeCell ref="K21:L21"/>
    <mergeCell ref="K22:L22"/>
    <mergeCell ref="K23:L23"/>
    <mergeCell ref="I11:J11"/>
    <mergeCell ref="I12:J12"/>
    <mergeCell ref="I13:J13"/>
    <mergeCell ref="K24:L24"/>
    <mergeCell ref="H15:L16"/>
    <mergeCell ref="I20:J20"/>
    <mergeCell ref="I18:J18"/>
    <mergeCell ref="I21:J21"/>
    <mergeCell ref="I17:L17"/>
    <mergeCell ref="H17:H19"/>
    <mergeCell ref="I19:J19"/>
    <mergeCell ref="K18:L18"/>
    <mergeCell ref="K19:L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Normal="100" zoomScaleSheetLayoutView="100" workbookViewId="0">
      <selection activeCell="A17" sqref="A17"/>
    </sheetView>
  </sheetViews>
  <sheetFormatPr defaultRowHeight="16.5"/>
  <cols>
    <col min="1" max="1" width="10.625" customWidth="1"/>
    <col min="2" max="2" width="7.75" customWidth="1"/>
    <col min="3" max="3" width="9.25" customWidth="1"/>
    <col min="4" max="4" width="7.75" customWidth="1"/>
    <col min="5" max="5" width="9" customWidth="1"/>
    <col min="6" max="6" width="10" customWidth="1"/>
    <col min="7" max="8" width="7.75" customWidth="1"/>
    <col min="9" max="9" width="8.625" customWidth="1"/>
    <col min="10" max="10" width="7.75" customWidth="1"/>
    <col min="11" max="11" width="10.5" customWidth="1"/>
    <col min="12" max="12" width="5.75" customWidth="1"/>
    <col min="13" max="15" width="6.125" customWidth="1"/>
    <col min="16" max="16" width="7.5" customWidth="1"/>
    <col min="17" max="18" width="9.375" customWidth="1"/>
    <col min="19" max="19" width="6.125" customWidth="1"/>
    <col min="20" max="20" width="10.25" customWidth="1"/>
    <col min="21" max="21" width="7.25" customWidth="1"/>
    <col min="22" max="22" width="7.5" customWidth="1"/>
  </cols>
  <sheetData>
    <row r="1" spans="1:22" ht="25.5">
      <c r="A1" s="11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 t="s">
        <v>58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2" ht="30" customHeight="1">
      <c r="A2" s="111" t="s">
        <v>59</v>
      </c>
      <c r="B2" s="111"/>
      <c r="C2" s="111"/>
      <c r="D2" s="111"/>
      <c r="E2" s="111"/>
      <c r="F2" s="111"/>
      <c r="G2" s="111"/>
      <c r="H2" s="111"/>
      <c r="I2" s="111"/>
      <c r="J2" s="111"/>
      <c r="K2" s="111" t="s">
        <v>60</v>
      </c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30" customHeight="1" thickBot="1">
      <c r="A3" s="63" t="s">
        <v>61</v>
      </c>
      <c r="I3" s="171" t="s">
        <v>62</v>
      </c>
      <c r="J3" s="171"/>
      <c r="K3" s="63" t="s">
        <v>63</v>
      </c>
      <c r="T3" s="171" t="s">
        <v>64</v>
      </c>
      <c r="U3" s="171"/>
      <c r="V3" s="171"/>
    </row>
    <row r="4" spans="1:22" ht="21.75" customHeight="1">
      <c r="A4" s="172" t="s">
        <v>0</v>
      </c>
      <c r="B4" s="175" t="s">
        <v>65</v>
      </c>
      <c r="C4" s="175" t="s">
        <v>66</v>
      </c>
      <c r="D4" s="177" t="s">
        <v>67</v>
      </c>
      <c r="E4" s="178"/>
      <c r="F4" s="178"/>
      <c r="G4" s="178"/>
      <c r="H4" s="178"/>
      <c r="I4" s="178"/>
      <c r="J4" s="178"/>
      <c r="K4" s="172" t="s">
        <v>0</v>
      </c>
      <c r="L4" s="177" t="s">
        <v>68</v>
      </c>
      <c r="M4" s="178"/>
      <c r="N4" s="178"/>
      <c r="O4" s="179"/>
      <c r="P4" s="177" t="s">
        <v>69</v>
      </c>
      <c r="Q4" s="178"/>
      <c r="R4" s="178"/>
      <c r="S4" s="179"/>
      <c r="T4" s="177" t="s">
        <v>70</v>
      </c>
      <c r="U4" s="178"/>
      <c r="V4" s="178"/>
    </row>
    <row r="5" spans="1:22" ht="21" customHeight="1">
      <c r="A5" s="173"/>
      <c r="B5" s="164"/>
      <c r="C5" s="164"/>
      <c r="D5" s="123" t="s">
        <v>71</v>
      </c>
      <c r="E5" s="180"/>
      <c r="F5" s="180"/>
      <c r="G5" s="180"/>
      <c r="H5" s="180"/>
      <c r="I5" s="180"/>
      <c r="J5" s="180"/>
      <c r="K5" s="173"/>
      <c r="L5" s="160" t="s">
        <v>72</v>
      </c>
      <c r="M5" s="161"/>
      <c r="N5" s="161"/>
      <c r="O5" s="162"/>
      <c r="P5" s="160" t="s">
        <v>73</v>
      </c>
      <c r="Q5" s="161"/>
      <c r="R5" s="161"/>
      <c r="S5" s="162"/>
      <c r="T5" s="160" t="s">
        <v>74</v>
      </c>
      <c r="U5" s="161"/>
      <c r="V5" s="161"/>
    </row>
    <row r="6" spans="1:22" ht="18.75" customHeight="1">
      <c r="A6" s="173"/>
      <c r="B6" s="164"/>
      <c r="C6" s="164"/>
      <c r="D6" s="49" t="s">
        <v>75</v>
      </c>
      <c r="E6" s="49" t="s">
        <v>76</v>
      </c>
      <c r="F6" s="49" t="s">
        <v>77</v>
      </c>
      <c r="G6" s="49" t="s">
        <v>78</v>
      </c>
      <c r="H6" s="49" t="s">
        <v>79</v>
      </c>
      <c r="I6" s="49" t="s">
        <v>80</v>
      </c>
      <c r="J6" s="64" t="s">
        <v>81</v>
      </c>
      <c r="K6" s="173"/>
      <c r="L6" s="49" t="s">
        <v>82</v>
      </c>
      <c r="M6" s="49" t="s">
        <v>83</v>
      </c>
      <c r="N6" s="49" t="s">
        <v>84</v>
      </c>
      <c r="O6" s="49" t="s">
        <v>85</v>
      </c>
      <c r="P6" s="49" t="s">
        <v>86</v>
      </c>
      <c r="Q6" s="49" t="s">
        <v>87</v>
      </c>
      <c r="R6" s="49" t="s">
        <v>88</v>
      </c>
      <c r="S6" s="49" t="s">
        <v>89</v>
      </c>
      <c r="T6" s="49" t="s">
        <v>90</v>
      </c>
      <c r="U6" s="49" t="s">
        <v>91</v>
      </c>
      <c r="V6" s="64" t="s">
        <v>92</v>
      </c>
    </row>
    <row r="7" spans="1:22" ht="16.5" customHeight="1">
      <c r="A7" s="173"/>
      <c r="B7" s="164"/>
      <c r="C7" s="164"/>
      <c r="D7" s="50" t="s">
        <v>93</v>
      </c>
      <c r="E7" s="50" t="s">
        <v>93</v>
      </c>
      <c r="F7" s="50" t="s">
        <v>93</v>
      </c>
      <c r="G7" s="50" t="s">
        <v>93</v>
      </c>
      <c r="H7" s="50" t="s">
        <v>93</v>
      </c>
      <c r="I7" s="50" t="s">
        <v>93</v>
      </c>
      <c r="J7" s="54" t="s">
        <v>93</v>
      </c>
      <c r="K7" s="173"/>
      <c r="L7" s="50" t="s">
        <v>93</v>
      </c>
      <c r="M7" s="50" t="s">
        <v>93</v>
      </c>
      <c r="N7" s="50" t="s">
        <v>93</v>
      </c>
      <c r="O7" s="50" t="s">
        <v>93</v>
      </c>
      <c r="P7" s="50" t="s">
        <v>93</v>
      </c>
      <c r="Q7" s="50" t="s">
        <v>94</v>
      </c>
      <c r="R7" s="50" t="s">
        <v>94</v>
      </c>
      <c r="S7" s="50" t="s">
        <v>94</v>
      </c>
      <c r="T7" s="50" t="s">
        <v>95</v>
      </c>
      <c r="U7" s="50" t="s">
        <v>95</v>
      </c>
      <c r="V7" s="54" t="s">
        <v>93</v>
      </c>
    </row>
    <row r="8" spans="1:22" ht="43.5" customHeight="1">
      <c r="A8" s="174"/>
      <c r="B8" s="176"/>
      <c r="C8" s="176"/>
      <c r="D8" s="65" t="s">
        <v>96</v>
      </c>
      <c r="E8" s="65" t="s">
        <v>97</v>
      </c>
      <c r="F8" s="65" t="s">
        <v>98</v>
      </c>
      <c r="G8" s="65" t="s">
        <v>99</v>
      </c>
      <c r="H8" s="65" t="s">
        <v>100</v>
      </c>
      <c r="I8" s="65" t="s">
        <v>101</v>
      </c>
      <c r="J8" s="52" t="s">
        <v>102</v>
      </c>
      <c r="K8" s="174"/>
      <c r="L8" s="65" t="s">
        <v>103</v>
      </c>
      <c r="M8" s="65" t="s">
        <v>104</v>
      </c>
      <c r="N8" s="65" t="s">
        <v>105</v>
      </c>
      <c r="O8" s="65" t="s">
        <v>106</v>
      </c>
      <c r="P8" s="65" t="s">
        <v>107</v>
      </c>
      <c r="Q8" s="65" t="s">
        <v>108</v>
      </c>
      <c r="R8" s="65" t="s">
        <v>109</v>
      </c>
      <c r="S8" s="65" t="s">
        <v>110</v>
      </c>
      <c r="T8" s="65" t="s">
        <v>111</v>
      </c>
      <c r="U8" s="65" t="s">
        <v>112</v>
      </c>
      <c r="V8" s="52" t="s">
        <v>113</v>
      </c>
    </row>
    <row r="9" spans="1:22" ht="39.950000000000003" customHeight="1">
      <c r="A9" s="47" t="s">
        <v>114</v>
      </c>
      <c r="B9" s="5">
        <v>18</v>
      </c>
      <c r="C9" s="53" t="s">
        <v>12</v>
      </c>
      <c r="D9" s="53">
        <v>2</v>
      </c>
      <c r="E9" s="53" t="s">
        <v>12</v>
      </c>
      <c r="F9" s="53">
        <v>1</v>
      </c>
      <c r="G9" s="53">
        <v>3</v>
      </c>
      <c r="H9" s="53">
        <v>1</v>
      </c>
      <c r="I9" s="53" t="s">
        <v>12</v>
      </c>
      <c r="J9" s="53" t="s">
        <v>12</v>
      </c>
      <c r="K9" s="47" t="s">
        <v>114</v>
      </c>
      <c r="L9" s="5">
        <v>5</v>
      </c>
      <c r="M9" s="53">
        <v>1</v>
      </c>
      <c r="N9" s="53" t="s">
        <v>12</v>
      </c>
      <c r="O9" s="53" t="s">
        <v>12</v>
      </c>
      <c r="P9" s="53">
        <v>1</v>
      </c>
      <c r="Q9" s="53">
        <v>4</v>
      </c>
      <c r="R9" s="53" t="s">
        <v>12</v>
      </c>
      <c r="S9" s="53" t="s">
        <v>12</v>
      </c>
      <c r="T9" s="53" t="s">
        <v>12</v>
      </c>
      <c r="U9" s="53" t="s">
        <v>12</v>
      </c>
      <c r="V9" s="53" t="s">
        <v>12</v>
      </c>
    </row>
    <row r="10" spans="1:22" ht="39.950000000000003" customHeight="1">
      <c r="A10" s="47" t="s">
        <v>115</v>
      </c>
      <c r="B10" s="5">
        <v>18</v>
      </c>
      <c r="C10" s="53" t="s">
        <v>12</v>
      </c>
      <c r="D10" s="53">
        <v>2</v>
      </c>
      <c r="E10" s="53" t="s">
        <v>12</v>
      </c>
      <c r="F10" s="53">
        <v>1</v>
      </c>
      <c r="G10" s="53">
        <v>3</v>
      </c>
      <c r="H10" s="53">
        <v>1</v>
      </c>
      <c r="I10" s="53" t="s">
        <v>12</v>
      </c>
      <c r="J10" s="53" t="s">
        <v>12</v>
      </c>
      <c r="K10" s="47" t="s">
        <v>115</v>
      </c>
      <c r="L10" s="5">
        <v>6</v>
      </c>
      <c r="M10" s="53">
        <v>1</v>
      </c>
      <c r="N10" s="53" t="s">
        <v>12</v>
      </c>
      <c r="O10" s="53" t="s">
        <v>12</v>
      </c>
      <c r="P10" s="53">
        <v>1</v>
      </c>
      <c r="Q10" s="53">
        <v>3</v>
      </c>
      <c r="R10" s="53" t="s">
        <v>12</v>
      </c>
      <c r="S10" s="53" t="s">
        <v>12</v>
      </c>
      <c r="T10" s="53" t="s">
        <v>12</v>
      </c>
      <c r="U10" s="53" t="s">
        <v>12</v>
      </c>
      <c r="V10" s="53" t="s">
        <v>12</v>
      </c>
    </row>
    <row r="11" spans="1:22" ht="39.950000000000003" customHeight="1">
      <c r="A11" s="53" t="s">
        <v>116</v>
      </c>
      <c r="B11" s="66">
        <v>17</v>
      </c>
      <c r="C11" s="53" t="s">
        <v>49</v>
      </c>
      <c r="D11" s="53">
        <v>2</v>
      </c>
      <c r="E11" s="53" t="s">
        <v>49</v>
      </c>
      <c r="F11" s="53">
        <v>1</v>
      </c>
      <c r="G11" s="53">
        <v>2</v>
      </c>
      <c r="H11" s="53">
        <v>1</v>
      </c>
      <c r="I11" s="53" t="s">
        <v>49</v>
      </c>
      <c r="J11" s="53">
        <v>1</v>
      </c>
      <c r="K11" s="47" t="s">
        <v>116</v>
      </c>
      <c r="L11" s="5">
        <v>5</v>
      </c>
      <c r="M11" s="53">
        <v>1</v>
      </c>
      <c r="N11" s="53" t="s">
        <v>49</v>
      </c>
      <c r="O11" s="53" t="s">
        <v>49</v>
      </c>
      <c r="P11" s="53">
        <v>1</v>
      </c>
      <c r="Q11" s="53">
        <v>3</v>
      </c>
      <c r="R11" s="53" t="s">
        <v>49</v>
      </c>
      <c r="S11" s="53" t="s">
        <v>49</v>
      </c>
      <c r="T11" s="53" t="s">
        <v>49</v>
      </c>
      <c r="U11" s="53" t="s">
        <v>49</v>
      </c>
      <c r="V11" s="53" t="s">
        <v>49</v>
      </c>
    </row>
    <row r="12" spans="1:22" s="68" customFormat="1" ht="39.950000000000003" customHeight="1">
      <c r="A12" s="53" t="s">
        <v>117</v>
      </c>
      <c r="B12" s="67">
        <v>17</v>
      </c>
      <c r="C12" s="56" t="s">
        <v>49</v>
      </c>
      <c r="D12" s="56">
        <v>2</v>
      </c>
      <c r="E12" s="56" t="s">
        <v>49</v>
      </c>
      <c r="F12" s="56" t="s">
        <v>49</v>
      </c>
      <c r="G12" s="56">
        <v>3</v>
      </c>
      <c r="H12" s="56">
        <v>1</v>
      </c>
      <c r="I12" s="56" t="s">
        <v>49</v>
      </c>
      <c r="J12" s="56">
        <v>1</v>
      </c>
      <c r="K12" s="47" t="s">
        <v>117</v>
      </c>
      <c r="L12" s="62">
        <v>5</v>
      </c>
      <c r="M12" s="56">
        <v>1</v>
      </c>
      <c r="N12" s="56" t="s">
        <v>49</v>
      </c>
      <c r="O12" s="56" t="s">
        <v>49</v>
      </c>
      <c r="P12" s="56">
        <v>1</v>
      </c>
      <c r="Q12" s="56">
        <v>3</v>
      </c>
      <c r="R12" s="56" t="s">
        <v>49</v>
      </c>
      <c r="S12" s="56" t="s">
        <v>49</v>
      </c>
      <c r="T12" s="56" t="s">
        <v>49</v>
      </c>
      <c r="U12" s="56" t="s">
        <v>49</v>
      </c>
      <c r="V12" s="56" t="s">
        <v>49</v>
      </c>
    </row>
    <row r="13" spans="1:22" ht="39.950000000000003" customHeight="1">
      <c r="A13" s="69" t="s">
        <v>118</v>
      </c>
      <c r="B13" s="70">
        <v>17</v>
      </c>
      <c r="C13" s="71" t="s">
        <v>49</v>
      </c>
      <c r="D13" s="71">
        <v>2</v>
      </c>
      <c r="E13" s="71" t="s">
        <v>49</v>
      </c>
      <c r="F13" s="71" t="s">
        <v>49</v>
      </c>
      <c r="G13" s="71">
        <v>3</v>
      </c>
      <c r="H13" s="71">
        <v>1</v>
      </c>
      <c r="I13" s="71" t="s">
        <v>49</v>
      </c>
      <c r="J13" s="71">
        <v>1</v>
      </c>
      <c r="K13" s="72" t="s">
        <v>118</v>
      </c>
      <c r="L13" s="73">
        <v>5</v>
      </c>
      <c r="M13" s="71">
        <v>1</v>
      </c>
      <c r="N13" s="71" t="s">
        <v>49</v>
      </c>
      <c r="O13" s="71" t="s">
        <v>49</v>
      </c>
      <c r="P13" s="71">
        <v>1</v>
      </c>
      <c r="Q13" s="71">
        <v>3</v>
      </c>
      <c r="R13" s="71" t="s">
        <v>49</v>
      </c>
      <c r="S13" s="71" t="s">
        <v>49</v>
      </c>
      <c r="T13" s="71" t="s">
        <v>49</v>
      </c>
      <c r="U13" s="71" t="s">
        <v>49</v>
      </c>
      <c r="V13" s="71" t="s">
        <v>49</v>
      </c>
    </row>
    <row r="14" spans="1:22" ht="65.25" customHeight="1">
      <c r="A14" s="74" t="s">
        <v>119</v>
      </c>
      <c r="B14" s="67">
        <v>7</v>
      </c>
      <c r="C14" s="56" t="s">
        <v>131</v>
      </c>
      <c r="D14" s="56">
        <v>1</v>
      </c>
      <c r="E14" s="56" t="s">
        <v>131</v>
      </c>
      <c r="F14" s="56" t="s">
        <v>131</v>
      </c>
      <c r="G14" s="56">
        <v>1</v>
      </c>
      <c r="H14" s="56" t="s">
        <v>131</v>
      </c>
      <c r="I14" s="56" t="s">
        <v>131</v>
      </c>
      <c r="J14" s="56" t="s">
        <v>131</v>
      </c>
      <c r="K14" s="55" t="s">
        <v>120</v>
      </c>
      <c r="L14" s="62">
        <v>3</v>
      </c>
      <c r="M14" s="56" t="s">
        <v>131</v>
      </c>
      <c r="N14" s="56" t="s">
        <v>131</v>
      </c>
      <c r="O14" s="56" t="s">
        <v>131</v>
      </c>
      <c r="P14" s="56" t="s">
        <v>131</v>
      </c>
      <c r="Q14" s="56">
        <v>2</v>
      </c>
      <c r="R14" s="56" t="s">
        <v>131</v>
      </c>
      <c r="S14" s="56" t="s">
        <v>131</v>
      </c>
      <c r="T14" s="56" t="s">
        <v>131</v>
      </c>
      <c r="U14" s="56" t="s">
        <v>131</v>
      </c>
      <c r="V14" s="56" t="s">
        <v>131</v>
      </c>
    </row>
    <row r="15" spans="1:22" ht="65.25" customHeight="1">
      <c r="A15" s="74" t="s">
        <v>121</v>
      </c>
      <c r="B15" s="67">
        <v>1</v>
      </c>
      <c r="C15" s="56" t="s">
        <v>131</v>
      </c>
      <c r="D15" s="56" t="s">
        <v>131</v>
      </c>
      <c r="E15" s="56" t="s">
        <v>131</v>
      </c>
      <c r="F15" s="56" t="s">
        <v>131</v>
      </c>
      <c r="G15" s="56">
        <v>1</v>
      </c>
      <c r="H15" s="56" t="s">
        <v>131</v>
      </c>
      <c r="I15" s="56" t="s">
        <v>131</v>
      </c>
      <c r="J15" s="56" t="s">
        <v>131</v>
      </c>
      <c r="K15" s="55" t="s">
        <v>122</v>
      </c>
      <c r="L15" s="62" t="s">
        <v>131</v>
      </c>
      <c r="M15" s="56" t="s">
        <v>131</v>
      </c>
      <c r="N15" s="56" t="s">
        <v>131</v>
      </c>
      <c r="O15" s="56" t="s">
        <v>131</v>
      </c>
      <c r="P15" s="56" t="s">
        <v>131</v>
      </c>
      <c r="Q15" s="56" t="s">
        <v>131</v>
      </c>
      <c r="R15" s="56" t="s">
        <v>131</v>
      </c>
      <c r="S15" s="56" t="s">
        <v>131</v>
      </c>
      <c r="T15" s="56" t="s">
        <v>131</v>
      </c>
      <c r="U15" s="56" t="s">
        <v>131</v>
      </c>
      <c r="V15" s="56" t="s">
        <v>131</v>
      </c>
    </row>
    <row r="16" spans="1:22" ht="65.25" customHeight="1">
      <c r="A16" s="74" t="s">
        <v>123</v>
      </c>
      <c r="B16" s="67">
        <v>9</v>
      </c>
      <c r="C16" s="56" t="s">
        <v>131</v>
      </c>
      <c r="D16" s="56">
        <v>1</v>
      </c>
      <c r="E16" s="56" t="s">
        <v>131</v>
      </c>
      <c r="F16" s="56" t="s">
        <v>131</v>
      </c>
      <c r="G16" s="56">
        <v>1</v>
      </c>
      <c r="H16" s="56">
        <v>1</v>
      </c>
      <c r="I16" s="56" t="s">
        <v>131</v>
      </c>
      <c r="J16" s="56">
        <v>1</v>
      </c>
      <c r="K16" s="55" t="s">
        <v>124</v>
      </c>
      <c r="L16" s="62">
        <v>2</v>
      </c>
      <c r="M16" s="56">
        <v>1</v>
      </c>
      <c r="N16" s="56" t="s">
        <v>131</v>
      </c>
      <c r="O16" s="56" t="s">
        <v>131</v>
      </c>
      <c r="P16" s="56">
        <v>1</v>
      </c>
      <c r="Q16" s="56">
        <v>1</v>
      </c>
      <c r="R16" s="56" t="s">
        <v>131</v>
      </c>
      <c r="S16" s="56" t="s">
        <v>131</v>
      </c>
      <c r="T16" s="56" t="s">
        <v>131</v>
      </c>
      <c r="U16" s="56" t="s">
        <v>131</v>
      </c>
      <c r="V16" s="56" t="s">
        <v>131</v>
      </c>
    </row>
    <row r="17" spans="1:22" ht="65.25" customHeight="1">
      <c r="A17" s="74" t="s">
        <v>125</v>
      </c>
      <c r="B17" s="67" t="s">
        <v>131</v>
      </c>
      <c r="C17" s="56" t="s">
        <v>131</v>
      </c>
      <c r="D17" s="56" t="s">
        <v>131</v>
      </c>
      <c r="E17" s="56" t="s">
        <v>131</v>
      </c>
      <c r="F17" s="56" t="s">
        <v>131</v>
      </c>
      <c r="G17" s="56" t="s">
        <v>131</v>
      </c>
      <c r="H17" s="56" t="s">
        <v>131</v>
      </c>
      <c r="I17" s="56" t="s">
        <v>131</v>
      </c>
      <c r="J17" s="56" t="s">
        <v>131</v>
      </c>
      <c r="K17" s="55" t="s">
        <v>126</v>
      </c>
      <c r="L17" s="62" t="s">
        <v>131</v>
      </c>
      <c r="M17" s="56" t="s">
        <v>131</v>
      </c>
      <c r="N17" s="56" t="s">
        <v>131</v>
      </c>
      <c r="O17" s="56" t="s">
        <v>131</v>
      </c>
      <c r="P17" s="56" t="s">
        <v>131</v>
      </c>
      <c r="Q17" s="56" t="s">
        <v>131</v>
      </c>
      <c r="R17" s="56" t="s">
        <v>131</v>
      </c>
      <c r="S17" s="56" t="s">
        <v>131</v>
      </c>
      <c r="T17" s="56" t="s">
        <v>131</v>
      </c>
      <c r="U17" s="56" t="s">
        <v>131</v>
      </c>
      <c r="V17" s="56" t="s">
        <v>131</v>
      </c>
    </row>
    <row r="18" spans="1:22" ht="65.25" customHeight="1" thickBot="1">
      <c r="A18" s="75" t="s">
        <v>127</v>
      </c>
      <c r="B18" s="76" t="s">
        <v>131</v>
      </c>
      <c r="C18" s="77" t="s">
        <v>131</v>
      </c>
      <c r="D18" s="77" t="s">
        <v>131</v>
      </c>
      <c r="E18" s="77" t="s">
        <v>131</v>
      </c>
      <c r="F18" s="77" t="s">
        <v>131</v>
      </c>
      <c r="G18" s="77" t="s">
        <v>131</v>
      </c>
      <c r="H18" s="77" t="s">
        <v>131</v>
      </c>
      <c r="I18" s="77" t="s">
        <v>131</v>
      </c>
      <c r="J18" s="77" t="s">
        <v>131</v>
      </c>
      <c r="K18" s="78" t="s">
        <v>128</v>
      </c>
      <c r="L18" s="79" t="s">
        <v>131</v>
      </c>
      <c r="M18" s="77" t="s">
        <v>131</v>
      </c>
      <c r="N18" s="77" t="s">
        <v>131</v>
      </c>
      <c r="O18" s="77" t="s">
        <v>131</v>
      </c>
      <c r="P18" s="77" t="s">
        <v>131</v>
      </c>
      <c r="Q18" s="77" t="s">
        <v>131</v>
      </c>
      <c r="R18" s="77" t="s">
        <v>131</v>
      </c>
      <c r="S18" s="77" t="s">
        <v>131</v>
      </c>
      <c r="T18" s="77" t="s">
        <v>131</v>
      </c>
      <c r="U18" s="77" t="s">
        <v>131</v>
      </c>
      <c r="V18" s="77" t="s">
        <v>131</v>
      </c>
    </row>
    <row r="19" spans="1:22">
      <c r="A19" s="80" t="s">
        <v>129</v>
      </c>
    </row>
    <row r="20" spans="1:22">
      <c r="A20" s="80" t="s">
        <v>130</v>
      </c>
      <c r="K20" s="63" t="s">
        <v>0</v>
      </c>
    </row>
    <row r="21" spans="1:22">
      <c r="A21" s="3" t="s">
        <v>0</v>
      </c>
      <c r="K21" s="63" t="s">
        <v>0</v>
      </c>
    </row>
  </sheetData>
  <mergeCells count="18">
    <mergeCell ref="P4:S4"/>
    <mergeCell ref="T4:V4"/>
    <mergeCell ref="D5:J5"/>
    <mergeCell ref="L5:O5"/>
    <mergeCell ref="P5:S5"/>
    <mergeCell ref="T5:V5"/>
    <mergeCell ref="L4:O4"/>
    <mergeCell ref="A4:A8"/>
    <mergeCell ref="B4:B8"/>
    <mergeCell ref="C4:C8"/>
    <mergeCell ref="D4:J4"/>
    <mergeCell ref="K4:K8"/>
    <mergeCell ref="A1:J1"/>
    <mergeCell ref="K1:V1"/>
    <mergeCell ref="A2:J2"/>
    <mergeCell ref="K2:V2"/>
    <mergeCell ref="I3:J3"/>
    <mergeCell ref="T3:V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colBreaks count="1" manualBreakCount="1">
    <brk id="10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topLeftCell="A3" zoomScale="115" zoomScaleNormal="100" zoomScaleSheetLayoutView="115" workbookViewId="0">
      <selection activeCell="F16" sqref="F16"/>
    </sheetView>
  </sheetViews>
  <sheetFormatPr defaultRowHeight="16.5"/>
  <cols>
    <col min="1" max="1" width="12.625" customWidth="1"/>
    <col min="2" max="6" width="12.875" customWidth="1"/>
  </cols>
  <sheetData>
    <row r="1" spans="1:6" ht="25.5">
      <c r="A1" s="110" t="s">
        <v>132</v>
      </c>
      <c r="B1" s="110"/>
      <c r="C1" s="110"/>
      <c r="D1" s="110"/>
      <c r="E1" s="110"/>
      <c r="F1" s="110"/>
    </row>
    <row r="2" spans="1:6" ht="30" customHeight="1">
      <c r="A2" s="111" t="s">
        <v>133</v>
      </c>
      <c r="B2" s="111"/>
      <c r="C2" s="111"/>
      <c r="D2" s="111"/>
      <c r="E2" s="111"/>
      <c r="F2" s="111"/>
    </row>
    <row r="3" spans="1:6" ht="30" customHeight="1" thickBot="1">
      <c r="A3" s="63" t="s">
        <v>134</v>
      </c>
      <c r="D3" s="171" t="s">
        <v>135</v>
      </c>
      <c r="E3" s="171"/>
      <c r="F3" s="171"/>
    </row>
    <row r="4" spans="1:6">
      <c r="A4" s="172" t="s">
        <v>0</v>
      </c>
      <c r="B4" s="81" t="s">
        <v>136</v>
      </c>
      <c r="C4" s="81" t="s">
        <v>137</v>
      </c>
      <c r="D4" s="81" t="s">
        <v>138</v>
      </c>
      <c r="E4" s="81" t="s">
        <v>139</v>
      </c>
      <c r="F4" s="82" t="s">
        <v>140</v>
      </c>
    </row>
    <row r="5" spans="1:6" ht="46.5" customHeight="1">
      <c r="A5" s="181"/>
      <c r="B5" s="51" t="s">
        <v>141</v>
      </c>
      <c r="C5" s="51" t="s">
        <v>142</v>
      </c>
      <c r="D5" s="51" t="s">
        <v>143</v>
      </c>
      <c r="E5" s="51" t="s">
        <v>144</v>
      </c>
      <c r="F5" s="48" t="s">
        <v>145</v>
      </c>
    </row>
    <row r="6" spans="1:6" ht="31.5" customHeight="1">
      <c r="A6" s="47" t="s">
        <v>114</v>
      </c>
      <c r="B6" s="5">
        <v>3</v>
      </c>
      <c r="C6" s="56">
        <v>141260</v>
      </c>
      <c r="D6" s="56">
        <v>119166</v>
      </c>
      <c r="E6" s="56">
        <v>67832</v>
      </c>
      <c r="F6" s="56">
        <v>25248</v>
      </c>
    </row>
    <row r="7" spans="1:6" ht="31.5" customHeight="1">
      <c r="A7" s="47" t="s">
        <v>115</v>
      </c>
      <c r="B7" s="5">
        <v>3</v>
      </c>
      <c r="C7" s="56">
        <v>161171</v>
      </c>
      <c r="D7" s="56">
        <v>136975</v>
      </c>
      <c r="E7" s="56">
        <v>68624</v>
      </c>
      <c r="F7" s="56">
        <v>26769</v>
      </c>
    </row>
    <row r="8" spans="1:6" ht="31.5" customHeight="1">
      <c r="A8" s="47" t="s">
        <v>116</v>
      </c>
      <c r="B8" s="5">
        <v>3</v>
      </c>
      <c r="C8" s="56">
        <v>178985</v>
      </c>
      <c r="D8" s="56">
        <v>157802</v>
      </c>
      <c r="E8" s="56">
        <v>81939</v>
      </c>
      <c r="F8" s="56">
        <v>28017</v>
      </c>
    </row>
    <row r="9" spans="1:6" s="68" customFormat="1" ht="31.5" customHeight="1">
      <c r="A9" s="47" t="s">
        <v>117</v>
      </c>
      <c r="B9" s="5">
        <v>3</v>
      </c>
      <c r="C9" s="57">
        <v>212186</v>
      </c>
      <c r="D9" s="57">
        <v>182826</v>
      </c>
      <c r="E9" s="57">
        <v>99163</v>
      </c>
      <c r="F9" s="56">
        <v>29560</v>
      </c>
    </row>
    <row r="10" spans="1:6" ht="31.5" customHeight="1">
      <c r="A10" s="72" t="s">
        <v>118</v>
      </c>
      <c r="B10" s="83">
        <f>SUM(B11:B15)</f>
        <v>3</v>
      </c>
      <c r="C10" s="84">
        <f>SUM(C11:C15)</f>
        <v>228209</v>
      </c>
      <c r="D10" s="84">
        <v>197307</v>
      </c>
      <c r="E10" s="84">
        <f>SUM(E11:E15)</f>
        <v>125900</v>
      </c>
      <c r="F10" s="71">
        <f>SUM(F11:F15)</f>
        <v>28600</v>
      </c>
    </row>
    <row r="11" spans="1:6" ht="48" customHeight="1">
      <c r="A11" s="74" t="s">
        <v>119</v>
      </c>
      <c r="B11" s="5">
        <v>2</v>
      </c>
      <c r="C11" s="57">
        <v>164669</v>
      </c>
      <c r="D11" s="57">
        <v>138580</v>
      </c>
      <c r="E11" s="57">
        <v>75706</v>
      </c>
      <c r="F11" s="56">
        <v>18980</v>
      </c>
    </row>
    <row r="12" spans="1:6" ht="48" customHeight="1">
      <c r="A12" s="74" t="s">
        <v>121</v>
      </c>
      <c r="B12" s="5" t="s">
        <v>49</v>
      </c>
      <c r="C12" s="58" t="s">
        <v>49</v>
      </c>
      <c r="D12" s="58" t="s">
        <v>49</v>
      </c>
      <c r="E12" s="58" t="s">
        <v>49</v>
      </c>
      <c r="F12" s="53" t="s">
        <v>49</v>
      </c>
    </row>
    <row r="13" spans="1:6" ht="48" customHeight="1">
      <c r="A13" s="74" t="s">
        <v>123</v>
      </c>
      <c r="B13" s="5">
        <v>1</v>
      </c>
      <c r="C13" s="57">
        <v>63540</v>
      </c>
      <c r="D13" s="57">
        <v>58727</v>
      </c>
      <c r="E13" s="57">
        <v>50194</v>
      </c>
      <c r="F13" s="56">
        <v>9620</v>
      </c>
    </row>
    <row r="14" spans="1:6" ht="48" customHeight="1">
      <c r="A14" s="74" t="s">
        <v>125</v>
      </c>
      <c r="B14" s="5" t="s">
        <v>49</v>
      </c>
      <c r="C14" s="58" t="s">
        <v>49</v>
      </c>
      <c r="D14" s="58" t="s">
        <v>49</v>
      </c>
      <c r="E14" s="58" t="s">
        <v>49</v>
      </c>
      <c r="F14" s="53" t="s">
        <v>49</v>
      </c>
    </row>
    <row r="15" spans="1:6" ht="48" customHeight="1" thickBot="1">
      <c r="A15" s="75" t="s">
        <v>127</v>
      </c>
      <c r="B15" s="85" t="s">
        <v>49</v>
      </c>
      <c r="C15" s="86" t="s">
        <v>148</v>
      </c>
      <c r="D15" s="86" t="s">
        <v>148</v>
      </c>
      <c r="E15" s="86" t="s">
        <v>148</v>
      </c>
      <c r="F15" s="87" t="s">
        <v>148</v>
      </c>
    </row>
    <row r="16" spans="1:6">
      <c r="A16" s="80" t="s">
        <v>146</v>
      </c>
    </row>
    <row r="17" spans="1:1">
      <c r="A17" s="80" t="s">
        <v>147</v>
      </c>
    </row>
  </sheetData>
  <mergeCells count="4">
    <mergeCell ref="A1:F1"/>
    <mergeCell ref="A2:F2"/>
    <mergeCell ref="D3:F3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유통 금융 보험 및 기타서비스</vt:lpstr>
      <vt:lpstr>1.유통업체 현황</vt:lpstr>
      <vt:lpstr>2.금융기관</vt:lpstr>
      <vt:lpstr>3. 새마을금고</vt:lpstr>
      <vt:lpstr>'1.유통업체 현황'!Print_Area</vt:lpstr>
      <vt:lpstr>'2.금융기관'!Print_Area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gijang</cp:lastModifiedBy>
  <cp:lastPrinted>2018-10-26T05:58:37Z</cp:lastPrinted>
  <dcterms:created xsi:type="dcterms:W3CDTF">2016-09-01T08:09:35Z</dcterms:created>
  <dcterms:modified xsi:type="dcterms:W3CDTF">2019-05-03T06:39:18Z</dcterms:modified>
</cp:coreProperties>
</file>