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2915" windowHeight="12330" firstSheet="5" activeTab="6"/>
  </bookViews>
  <sheets>
    <sheet name="공공행정 및 사법" sheetId="1" r:id="rId1"/>
    <sheet name="1. 공무원 총괄" sheetId="2" r:id="rId2"/>
    <sheet name="2. 군공무원" sheetId="3" r:id="rId3"/>
    <sheet name="3. 읍면공무원" sheetId="4" r:id="rId4"/>
    <sheet name="4. 관내 관공서 및 주요기관" sheetId="5" r:id="rId5"/>
    <sheet name="5. 민원서류처리" sheetId="6" r:id="rId6"/>
    <sheet name="6. 범죄발생 및 검거" sheetId="7" r:id="rId7"/>
    <sheet name="7. 소년범죄" sheetId="8" r:id="rId8"/>
    <sheet name="8. 교통사고발생(자동차)" sheetId="9" r:id="rId9"/>
    <sheet name="9. 화재발생" sheetId="10" r:id="rId10"/>
    <sheet name="9-1. 발화요인별 화재발생" sheetId="11" r:id="rId11"/>
    <sheet name="9-2 장소별 화재발생" sheetId="12" r:id="rId12"/>
  </sheets>
  <definedNames>
    <definedName name="_xlnm.Print_Area" localSheetId="4">'4. 관내 관공서 및 주요기관'!$A$1:$AP$25</definedName>
    <definedName name="_xlnm.Print_Area" localSheetId="7">'7. 소년범죄'!$A$1:$M$26</definedName>
    <definedName name="_xlnm.Print_Area" localSheetId="10">'9-1. 발화요인별 화재발생'!$A$1:$G$21</definedName>
    <definedName name="_xlnm.Print_Area" localSheetId="11">'9-2 장소별 화재발생'!$A$1:$K$24</definedName>
  </definedNames>
  <calcPr calcId="125725"/>
</workbook>
</file>

<file path=xl/calcChain.xml><?xml version="1.0" encoding="utf-8"?>
<calcChain xmlns="http://schemas.openxmlformats.org/spreadsheetml/2006/main">
  <c r="B16" i="3"/>
  <c r="B15"/>
  <c r="B14"/>
  <c r="B13"/>
  <c r="B12"/>
  <c r="B11"/>
  <c r="B34" i="10"/>
  <c r="B30"/>
  <c r="B14"/>
  <c r="B16"/>
  <c r="B18"/>
  <c r="B20"/>
  <c r="B22"/>
  <c r="B24"/>
  <c r="B26"/>
  <c r="B28"/>
  <c r="B32"/>
  <c r="B12"/>
  <c r="C23" i="4" l="1"/>
  <c r="B23" s="1"/>
  <c r="C20"/>
  <c r="B20" s="1"/>
  <c r="C17"/>
  <c r="B17" s="1"/>
  <c r="C15"/>
  <c r="B15" s="1"/>
  <c r="C13"/>
  <c r="B13"/>
  <c r="B19" i="3"/>
  <c r="B18"/>
  <c r="B17"/>
  <c r="G41"/>
  <c r="G40"/>
  <c r="G39"/>
  <c r="G38"/>
  <c r="G37"/>
  <c r="G3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B12" i="2"/>
  <c r="B23"/>
  <c r="B21"/>
  <c r="B19"/>
  <c r="B17"/>
  <c r="B15"/>
  <c r="B13"/>
  <c r="G23"/>
  <c r="G15"/>
  <c r="G17"/>
  <c r="G19"/>
  <c r="G21"/>
  <c r="G13"/>
  <c r="AM11" i="5"/>
  <c r="AJ11"/>
  <c r="AE11"/>
  <c r="AD11"/>
  <c r="AA11"/>
  <c r="S11"/>
  <c r="R11"/>
  <c r="P11"/>
  <c r="O11"/>
  <c r="B22"/>
  <c r="B19"/>
  <c r="B16"/>
  <c r="B14"/>
  <c r="B12"/>
  <c r="K11"/>
  <c r="G11"/>
  <c r="E11"/>
  <c r="D11"/>
  <c r="I12" i="4"/>
  <c r="H12"/>
  <c r="G12"/>
  <c r="F12"/>
  <c r="E12"/>
  <c r="D12"/>
  <c r="B41" i="3"/>
  <c r="B40"/>
  <c r="B39"/>
  <c r="B38"/>
  <c r="B37"/>
  <c r="B36"/>
  <c r="G35"/>
  <c r="B35"/>
  <c r="B34"/>
  <c r="B33"/>
  <c r="B32"/>
  <c r="B31"/>
  <c r="B30"/>
  <c r="B29"/>
  <c r="B28"/>
  <c r="B27"/>
  <c r="B26"/>
  <c r="B25"/>
  <c r="B24"/>
  <c r="B23"/>
  <c r="B22"/>
  <c r="B21"/>
  <c r="B20"/>
  <c r="S10"/>
  <c r="R10"/>
  <c r="Q10"/>
  <c r="P10"/>
  <c r="O10"/>
  <c r="N10"/>
  <c r="M10"/>
  <c r="L10"/>
  <c r="K10"/>
  <c r="J10"/>
  <c r="I10"/>
  <c r="H10"/>
  <c r="C10"/>
  <c r="S12" i="2"/>
  <c r="R12"/>
  <c r="Q12"/>
  <c r="P12"/>
  <c r="N12"/>
  <c r="M12"/>
  <c r="L12"/>
  <c r="K12"/>
  <c r="J12"/>
  <c r="I12"/>
  <c r="H12"/>
  <c r="C12"/>
  <c r="B12" i="4" l="1"/>
  <c r="G10" i="3"/>
  <c r="B10" s="1"/>
  <c r="G12" i="2"/>
  <c r="B11" i="5"/>
  <c r="C12" i="4"/>
  <c r="B11" i="12" l="1"/>
  <c r="B11" i="11"/>
  <c r="T14" i="10"/>
  <c r="N14"/>
  <c r="Q12"/>
  <c r="N12"/>
  <c r="V11"/>
  <c r="S11"/>
  <c r="P11"/>
  <c r="M11"/>
  <c r="I34"/>
  <c r="I32"/>
  <c r="I30"/>
  <c r="I28"/>
  <c r="I26"/>
  <c r="I24"/>
  <c r="I22"/>
  <c r="I20"/>
  <c r="I18"/>
  <c r="I16"/>
  <c r="I11" s="1"/>
  <c r="I14"/>
  <c r="I12"/>
  <c r="K11"/>
  <c r="J11"/>
  <c r="H11"/>
  <c r="F11"/>
  <c r="E11"/>
  <c r="D11"/>
  <c r="C11"/>
  <c r="B11"/>
  <c r="T11" l="1"/>
  <c r="Q11"/>
  <c r="N11"/>
  <c r="B11" i="6" l="1"/>
</calcChain>
</file>

<file path=xl/sharedStrings.xml><?xml version="1.0" encoding="utf-8"?>
<sst xmlns="http://schemas.openxmlformats.org/spreadsheetml/2006/main" count="1890" uniqueCount="356">
  <si>
    <r>
      <t xml:space="preserve">1. </t>
    </r>
    <r>
      <rPr>
        <sz val="20"/>
        <color rgb="FF000000"/>
        <rFont val="한양신명조"/>
        <family val="3"/>
        <charset val="129"/>
      </rPr>
      <t>공 무 원 총 괄</t>
    </r>
  </si>
  <si>
    <t>Summary of Government Employees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</si>
  <si>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</si>
  <si>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Person)</t>
  </si>
  <si>
    <t xml:space="preserve">  </t>
  </si>
  <si>
    <t>Total</t>
  </si>
  <si>
    <t>Others</t>
  </si>
  <si>
    <t>3rd</t>
  </si>
  <si>
    <t>grade</t>
  </si>
  <si>
    <t>4th</t>
  </si>
  <si>
    <t>5th</t>
  </si>
  <si>
    <t>6th</t>
  </si>
  <si>
    <t>7th</t>
  </si>
  <si>
    <t>8th</t>
  </si>
  <si>
    <t>9th</t>
  </si>
  <si>
    <t>연</t>
  </si>
  <si>
    <t>구</t>
  </si>
  <si>
    <t>관</t>
  </si>
  <si>
    <t>사</t>
  </si>
  <si>
    <t>지</t>
  </si>
  <si>
    <t>도</t>
  </si>
  <si>
    <t>-</t>
  </si>
  <si>
    <t>2 0 1 1</t>
  </si>
  <si>
    <t>2 0 1 2</t>
  </si>
  <si>
    <t>2 0 1 3</t>
  </si>
  <si>
    <t>2 0 1 4</t>
  </si>
  <si>
    <t>군청</t>
  </si>
  <si>
    <t>County Office</t>
  </si>
  <si>
    <t>군의회</t>
  </si>
  <si>
    <t>Gun Council</t>
  </si>
  <si>
    <t>보건소</t>
  </si>
  <si>
    <t>농업기술센터</t>
  </si>
  <si>
    <t>Rural Guidance</t>
  </si>
  <si>
    <t>읍면</t>
  </si>
  <si>
    <t>EupMyeon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</si>
  <si>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</t>
    </r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</si>
  <si>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공무원 정원임</t>
    </r>
  </si>
  <si>
    <r>
      <t xml:space="preserve">(2014 </t>
    </r>
    <r>
      <rPr>
        <sz val="10"/>
        <color rgb="FF000000"/>
        <rFont val="맑은 고딕"/>
        <family val="3"/>
        <charset val="129"/>
        <scheme val="minor"/>
      </rPr>
      <t>표준서식에 따른 서식변경</t>
    </r>
    <r>
      <rPr>
        <sz val="10"/>
        <color rgb="FF000000"/>
        <rFont val="휴먼명조"/>
        <family val="3"/>
        <charset val="129"/>
      </rPr>
      <t>)</t>
    </r>
  </si>
  <si>
    <t>2 0 1 5</t>
    <phoneticPr fontId="1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</si>
  <si>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군 공 무 원</t>
    </r>
  </si>
  <si>
    <t>Government Employees of County Office</t>
  </si>
  <si>
    <t>의회사무과</t>
  </si>
  <si>
    <t>휴먼도시과</t>
  </si>
  <si>
    <t>창조건축과</t>
  </si>
  <si>
    <t>도시기반조성과</t>
  </si>
  <si>
    <t>토지정보과</t>
  </si>
  <si>
    <t>기획청렴실</t>
    <phoneticPr fontId="11" type="noConversion"/>
  </si>
  <si>
    <t>2030기획단</t>
    <phoneticPr fontId="11" type="noConversion"/>
  </si>
  <si>
    <t>대외협력단</t>
    <phoneticPr fontId="11" type="noConversion"/>
  </si>
  <si>
    <t>인재양성과</t>
    <phoneticPr fontId="11" type="noConversion"/>
  </si>
  <si>
    <t>도서관과</t>
    <phoneticPr fontId="11" type="noConversion"/>
  </si>
  <si>
    <t>미래전략과</t>
    <phoneticPr fontId="11" type="noConversion"/>
  </si>
  <si>
    <t>복지정책과</t>
    <phoneticPr fontId="11" type="noConversion"/>
  </si>
  <si>
    <t>행복나눔과</t>
    <phoneticPr fontId="11" type="noConversion"/>
  </si>
  <si>
    <t>행정지원과</t>
    <phoneticPr fontId="11" type="noConversion"/>
  </si>
  <si>
    <t>문화관광과</t>
    <phoneticPr fontId="11" type="noConversion"/>
  </si>
  <si>
    <t>열린민원과</t>
    <phoneticPr fontId="11" type="noConversion"/>
  </si>
  <si>
    <t>창조경제과</t>
    <phoneticPr fontId="11" type="noConversion"/>
  </si>
  <si>
    <t>일자리과</t>
    <phoneticPr fontId="11" type="noConversion"/>
  </si>
  <si>
    <t>공정조세과</t>
    <phoneticPr fontId="11" type="noConversion"/>
  </si>
  <si>
    <t>자주재정과</t>
    <phoneticPr fontId="11" type="noConversion"/>
  </si>
  <si>
    <t>청소자원과</t>
    <phoneticPr fontId="11" type="noConversion"/>
  </si>
  <si>
    <t>환경위생과</t>
    <phoneticPr fontId="11" type="noConversion"/>
  </si>
  <si>
    <t>친환경농업과</t>
    <phoneticPr fontId="11" type="noConversion"/>
  </si>
  <si>
    <t>해양수산과</t>
    <phoneticPr fontId="11" type="noConversion"/>
  </si>
  <si>
    <t>안전총괄과</t>
    <phoneticPr fontId="11" type="noConversion"/>
  </si>
  <si>
    <t>원전안전과</t>
    <phoneticPr fontId="11" type="noConversion"/>
  </si>
  <si>
    <t>선진교통과</t>
    <phoneticPr fontId="11" type="noConversion"/>
  </si>
  <si>
    <t>산림공원과</t>
    <phoneticPr fontId="11" type="noConversion"/>
  </si>
  <si>
    <t>보건소</t>
    <phoneticPr fontId="11" type="noConversion"/>
  </si>
  <si>
    <t>농업기술센터</t>
    <phoneticPr fontId="11" type="noConversion"/>
  </si>
  <si>
    <t>해조류육종융합연구센터</t>
    <phoneticPr fontId="1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</si>
  <si>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 주 : 공무원 정원임 (2014 표준서식에 따른 서식변경)</t>
    </r>
    <phoneticPr fontId="11" type="noConversion"/>
  </si>
  <si>
    <r>
      <t xml:space="preserve">3. </t>
    </r>
    <r>
      <rPr>
        <sz val="20"/>
        <color rgb="FF000000"/>
        <rFont val="한양신명조"/>
        <family val="3"/>
        <charset val="129"/>
      </rPr>
      <t>읍</t>
    </r>
    <r>
      <rPr>
        <sz val="20"/>
        <color rgb="FF000000"/>
        <rFont val="명조"/>
        <family val="3"/>
        <charset val="129"/>
      </rPr>
      <t>·</t>
    </r>
    <r>
      <rPr>
        <sz val="20"/>
        <color rgb="FF000000"/>
        <rFont val="한양신명조"/>
        <family val="3"/>
        <charset val="129"/>
      </rPr>
      <t>면 공무원</t>
    </r>
  </si>
  <si>
    <r>
      <t>Government Employees of Eup</t>
    </r>
    <r>
      <rPr>
        <sz val="16"/>
        <color rgb="FF000000"/>
        <rFont val="맑은 고딕"/>
        <family val="3"/>
        <charset val="129"/>
        <scheme val="minor"/>
      </rPr>
      <t>․</t>
    </r>
    <r>
      <rPr>
        <sz val="16"/>
        <color rgb="FF000000"/>
        <rFont val="휴먼명조"/>
        <family val="3"/>
        <charset val="129"/>
      </rPr>
      <t>Myeon</t>
    </r>
  </si>
  <si>
    <t>기 장 읍</t>
  </si>
  <si>
    <t>Kijang-eup</t>
  </si>
  <si>
    <t>장 안 읍</t>
  </si>
  <si>
    <t>Jangan-eup</t>
  </si>
  <si>
    <t>일 광 면</t>
  </si>
  <si>
    <t>Ilgwang-</t>
  </si>
  <si>
    <t>myeon</t>
  </si>
  <si>
    <t>정 관 읍</t>
  </si>
  <si>
    <t>Jeonggwan-</t>
  </si>
  <si>
    <t>eup</t>
  </si>
  <si>
    <t>철 마 면</t>
  </si>
  <si>
    <t>Cheolma-</t>
  </si>
  <si>
    <r>
      <t xml:space="preserve">4. </t>
    </r>
    <r>
      <rPr>
        <sz val="20"/>
        <color rgb="FF000000"/>
        <rFont val="한양신명조"/>
        <family val="3"/>
        <charset val="129"/>
      </rPr>
      <t>관내 관공서 및 주요기관</t>
    </r>
  </si>
  <si>
    <t>Number of Government &amp; Public Offices, and Major Agencies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</si>
  <si>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)</t>
    </r>
  </si>
  <si>
    <t>(Unit : Number)</t>
  </si>
  <si>
    <r>
      <t xml:space="preserve">4. </t>
    </r>
    <r>
      <rPr>
        <sz val="20"/>
        <color rgb="FF000000"/>
        <rFont val="한양신명조"/>
        <family val="3"/>
        <charset val="129"/>
      </rPr>
      <t>관내 관공서 및 주요기관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</si>
  <si>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Number of Government &amp; Public Offices, and Major Agencies(Cont'd)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</si>
  <si>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) </t>
    </r>
  </si>
  <si>
    <t>기 타</t>
  </si>
  <si>
    <r>
      <t xml:space="preserve">자료 </t>
    </r>
    <r>
      <rPr>
        <sz val="10"/>
        <color rgb="FF000000"/>
        <rFont val="한양신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 
3) 신문사는 종합일간 신문사에 한함
주 : 2) 기타 중앙직속기관에서 본청을 제외</t>
    </r>
    <phoneticPr fontId="11" type="noConversion"/>
  </si>
  <si>
    <r>
      <t xml:space="preserve">5. </t>
    </r>
    <r>
      <rPr>
        <sz val="20"/>
        <color rgb="FF000000"/>
        <rFont val="한양신명조"/>
        <family val="3"/>
        <charset val="129"/>
      </rPr>
      <t>민 원 서 류 처 리</t>
    </r>
  </si>
  <si>
    <t>Handling of Civil Request Documents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</si>
  <si>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  </t>
    </r>
  </si>
  <si>
    <t>(Unit : Case)</t>
  </si>
  <si>
    <t>인 가 ․허 가</t>
  </si>
  <si>
    <t>Sanction /</t>
  </si>
  <si>
    <t>Permission</t>
  </si>
  <si>
    <t>Patent /</t>
  </si>
  <si>
    <t>License</t>
  </si>
  <si>
    <t>Approval /</t>
  </si>
  <si>
    <t>Designation</t>
  </si>
  <si>
    <t>신 고 ․ 등 록</t>
  </si>
  <si>
    <t>Notification /</t>
  </si>
  <si>
    <t>시 험 ․ 검 사</t>
  </si>
  <si>
    <t>Test /</t>
  </si>
  <si>
    <t>Inspection</t>
  </si>
  <si>
    <t>Confirmation·</t>
  </si>
  <si>
    <t>Certification/Delivery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</si>
  <si>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열린민원과</t>
    </r>
  </si>
  <si>
    <t>Criminal Offenses and Arrests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</si>
  <si>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</si>
  <si>
    <t>발 생</t>
  </si>
  <si>
    <t>Cases</t>
  </si>
  <si>
    <t>검 거</t>
  </si>
  <si>
    <t>Arrest</t>
  </si>
  <si>
    <t>...</t>
  </si>
  <si>
    <r>
      <t xml:space="preserve">자료 </t>
    </r>
    <r>
      <rPr>
        <sz val="10"/>
        <color rgb="FF000000"/>
        <rFont val="휴먼명조"/>
        <family val="3"/>
        <charset val="129"/>
      </rPr>
      <t>: </t>
    </r>
    <r>
      <rPr>
        <sz val="10"/>
        <color rgb="FF000000"/>
        <rFont val="맑은 고딕"/>
        <family val="3"/>
        <charset val="129"/>
        <scheme val="minor"/>
      </rPr>
      <t>기장경찰서</t>
    </r>
  </si>
  <si>
    <r>
      <t xml:space="preserve">주 </t>
    </r>
    <r>
      <rPr>
        <sz val="10"/>
        <color rgb="FF000000"/>
        <rFont val="휴먼명조"/>
        <family val="3"/>
        <charset val="129"/>
      </rPr>
      <t>: 2010</t>
    </r>
    <r>
      <rPr>
        <sz val="10"/>
        <color rgb="FF000000"/>
        <rFont val="맑은 고딕"/>
        <family val="3"/>
        <charset val="129"/>
        <scheme val="minor"/>
      </rPr>
      <t xml:space="preserve">년 </t>
    </r>
    <r>
      <rPr>
        <sz val="10"/>
        <color rgb="FF000000"/>
        <rFont val="휴먼명조"/>
        <family val="3"/>
        <charset val="129"/>
      </rPr>
      <t>11</t>
    </r>
    <r>
      <rPr>
        <sz val="10"/>
        <color rgb="FF000000"/>
        <rFont val="맑은 고딕"/>
        <family val="3"/>
        <charset val="129"/>
        <scheme val="minor"/>
      </rPr>
      <t xml:space="preserve">월 </t>
    </r>
    <r>
      <rPr>
        <sz val="10"/>
        <color rgb="FF000000"/>
        <rFont val="휴먼명조"/>
        <family val="3"/>
        <charset val="129"/>
      </rPr>
      <t>30</t>
    </r>
    <r>
      <rPr>
        <sz val="10"/>
        <color rgb="FF000000"/>
        <rFont val="맑은 고딕"/>
        <family val="3"/>
        <charset val="129"/>
        <scheme val="minor"/>
      </rPr>
      <t>일 기장경찰서 개서</t>
    </r>
  </si>
  <si>
    <r>
      <t>2010</t>
    </r>
    <r>
      <rPr>
        <sz val="10"/>
        <color rgb="FF000000"/>
        <rFont val="맑은 고딕"/>
        <family val="3"/>
        <charset val="129"/>
        <scheme val="minor"/>
      </rPr>
      <t>년까지 금정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해운대경찰서 자료</t>
    </r>
  </si>
  <si>
    <r>
      <t xml:space="preserve">6. </t>
    </r>
    <r>
      <rPr>
        <sz val="20"/>
        <color theme="1"/>
        <rFont val="한양신명조"/>
        <family val="3"/>
        <charset val="129"/>
      </rPr>
      <t>범죄발생 및 검거</t>
    </r>
  </si>
  <si>
    <t>Juvenile Delinquency</t>
  </si>
  <si>
    <t>남</t>
  </si>
  <si>
    <t>Male</t>
  </si>
  <si>
    <t>여</t>
  </si>
  <si>
    <t>Female</t>
  </si>
  <si>
    <t>…</t>
  </si>
  <si>
    <r>
      <t xml:space="preserve">주 </t>
    </r>
    <r>
      <rPr>
        <sz val="10"/>
        <color rgb="FF000000"/>
        <rFont val="휴먼명조"/>
        <family val="3"/>
        <charset val="129"/>
      </rPr>
      <t>: 2010</t>
    </r>
    <r>
      <rPr>
        <sz val="10"/>
        <color rgb="FF000000"/>
        <rFont val="맑은 고딕"/>
        <family val="3"/>
        <charset val="129"/>
        <scheme val="minor"/>
      </rPr>
      <t xml:space="preserve">년 </t>
    </r>
    <r>
      <rPr>
        <sz val="10"/>
        <color rgb="FF000000"/>
        <rFont val="휴먼명조"/>
        <family val="3"/>
        <charset val="129"/>
      </rPr>
      <t>11</t>
    </r>
    <r>
      <rPr>
        <sz val="10"/>
        <color rgb="FF000000"/>
        <rFont val="맑은 고딕"/>
        <family val="3"/>
        <charset val="129"/>
        <scheme val="minor"/>
      </rPr>
      <t>월</t>
    </r>
    <r>
      <rPr>
        <sz val="10"/>
        <color rgb="FF000000"/>
        <rFont val="휴먼명조"/>
        <family val="3"/>
        <charset val="129"/>
      </rPr>
      <t>30</t>
    </r>
    <r>
      <rPr>
        <sz val="10"/>
        <color rgb="FF000000"/>
        <rFont val="맑은 고딕"/>
        <family val="3"/>
        <charset val="129"/>
        <scheme val="minor"/>
      </rPr>
      <t>일 기장경찰서개서</t>
    </r>
  </si>
  <si>
    <r>
      <t>2010</t>
    </r>
    <r>
      <rPr>
        <sz val="10"/>
        <color rgb="FF000000"/>
        <rFont val="맑은 고딕"/>
        <family val="3"/>
        <charset val="129"/>
        <scheme val="minor"/>
      </rPr>
      <t>년까지 금정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해운대경찰서 자료임</t>
    </r>
  </si>
  <si>
    <r>
      <t xml:space="preserve">7. </t>
    </r>
    <r>
      <rPr>
        <sz val="20"/>
        <color theme="1"/>
        <rFont val="한양신명조"/>
        <family val="3"/>
        <charset val="129"/>
      </rPr>
      <t>소 년 범 죄</t>
    </r>
  </si>
  <si>
    <t>Traffic Accidents(Automobile)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</si>
  <si>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</si>
  <si>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Case, Person)</t>
  </si>
  <si>
    <t>승 용 차</t>
  </si>
  <si>
    <t>Passenger car</t>
  </si>
  <si>
    <t>Bus</t>
  </si>
  <si>
    <t>화 물</t>
  </si>
  <si>
    <t>Truck</t>
  </si>
  <si>
    <t>특 수</t>
  </si>
  <si>
    <t>Special car</t>
  </si>
  <si>
    <t>이 륜 차</t>
  </si>
  <si>
    <t>Motor cycle</t>
  </si>
  <si>
    <r>
      <t xml:space="preserve">8. </t>
    </r>
    <r>
      <rPr>
        <sz val="20"/>
        <color theme="1"/>
        <rFont val="한양신명조"/>
        <family val="3"/>
        <charset val="129"/>
      </rPr>
      <t>교통사고발생</t>
    </r>
    <r>
      <rPr>
        <sz val="20"/>
        <color theme="1"/>
        <rFont val="명조"/>
        <family val="3"/>
        <charset val="129"/>
      </rPr>
      <t>(</t>
    </r>
    <r>
      <rPr>
        <sz val="20"/>
        <color theme="1"/>
        <rFont val="한양신명조"/>
        <family val="3"/>
        <charset val="129"/>
      </rPr>
      <t>자동차</t>
    </r>
    <r>
      <rPr>
        <sz val="20"/>
        <color theme="1"/>
        <rFont val="명조"/>
        <family val="3"/>
        <charset val="129"/>
      </rPr>
      <t>)</t>
    </r>
  </si>
  <si>
    <r>
      <t xml:space="preserve">9. </t>
    </r>
    <r>
      <rPr>
        <sz val="20"/>
        <color rgb="FF000000"/>
        <rFont val="한양신명조"/>
        <family val="3"/>
        <charset val="129"/>
      </rPr>
      <t>화 재 발 생</t>
    </r>
  </si>
  <si>
    <t>Fire Incidents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</si>
  <si>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) </t>
    </r>
  </si>
  <si>
    <t>(Unit : Case, 1,000won, Person)</t>
  </si>
  <si>
    <t>실 화</t>
  </si>
  <si>
    <t>Accident</t>
  </si>
  <si>
    <t>방 화</t>
  </si>
  <si>
    <t>Arson</t>
  </si>
  <si>
    <t>동 수</t>
  </si>
  <si>
    <t>이재가구수</t>
  </si>
  <si>
    <t>Area</t>
  </si>
  <si>
    <t>부동산</t>
  </si>
  <si>
    <t>동 산</t>
  </si>
  <si>
    <r>
      <t xml:space="preserve">1 </t>
    </r>
    <r>
      <rPr>
        <sz val="10"/>
        <color rgb="FF000000"/>
        <rFont val="맑은 고딕"/>
        <family val="3"/>
        <charset val="129"/>
        <scheme val="minor"/>
      </rPr>
      <t>월</t>
    </r>
  </si>
  <si>
    <t>January</t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</si>
  <si>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</t>
    </r>
  </si>
  <si>
    <t>February</t>
  </si>
  <si>
    <r>
      <t xml:space="preserve">3 </t>
    </r>
    <r>
      <rPr>
        <sz val="10"/>
        <color rgb="FF000000"/>
        <rFont val="맑은 고딕"/>
        <family val="3"/>
        <charset val="129"/>
        <scheme val="minor"/>
      </rPr>
      <t>월</t>
    </r>
  </si>
  <si>
    <t>March</t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</si>
  <si>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</t>
    </r>
  </si>
  <si>
    <t>April</t>
  </si>
  <si>
    <r>
      <t xml:space="preserve">5 </t>
    </r>
    <r>
      <rPr>
        <sz val="10"/>
        <color rgb="FF000000"/>
        <rFont val="맑은 고딕"/>
        <family val="3"/>
        <charset val="129"/>
        <scheme val="minor"/>
      </rPr>
      <t>월</t>
    </r>
  </si>
  <si>
    <t>May</t>
  </si>
  <si>
    <r>
      <t xml:space="preserve">6 </t>
    </r>
    <r>
      <rPr>
        <sz val="10"/>
        <color rgb="FF000000"/>
        <rFont val="맑은 고딕"/>
        <family val="3"/>
        <charset val="129"/>
        <scheme val="minor"/>
      </rPr>
      <t>월</t>
    </r>
  </si>
  <si>
    <t>June</t>
  </si>
  <si>
    <r>
      <t xml:space="preserve">7 </t>
    </r>
    <r>
      <rPr>
        <sz val="10"/>
        <color rgb="FF000000"/>
        <rFont val="맑은 고딕"/>
        <family val="3"/>
        <charset val="129"/>
        <scheme val="minor"/>
      </rPr>
      <t>월</t>
    </r>
  </si>
  <si>
    <t>July</t>
  </si>
  <si>
    <r>
      <t xml:space="preserve">8 </t>
    </r>
    <r>
      <rPr>
        <sz val="10"/>
        <color rgb="FF000000"/>
        <rFont val="맑은 고딕"/>
        <family val="3"/>
        <charset val="129"/>
        <scheme val="minor"/>
      </rPr>
      <t>월</t>
    </r>
  </si>
  <si>
    <t>August</t>
  </si>
  <si>
    <r>
      <t xml:space="preserve">9 </t>
    </r>
    <r>
      <rPr>
        <sz val="10"/>
        <color rgb="FF000000"/>
        <rFont val="맑은 고딕"/>
        <family val="3"/>
        <charset val="129"/>
        <scheme val="minor"/>
      </rPr>
      <t>월</t>
    </r>
  </si>
  <si>
    <t>Setember</t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</si>
  <si>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</t>
    </r>
  </si>
  <si>
    <t>October</t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</si>
  <si>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</t>
    </r>
  </si>
  <si>
    <t>November</t>
  </si>
  <si>
    <r>
      <t xml:space="preserve">12 </t>
    </r>
    <r>
      <rPr>
        <sz val="10"/>
        <color rgb="FF000000"/>
        <rFont val="맑은 고딕"/>
        <family val="3"/>
        <charset val="129"/>
        <scheme val="minor"/>
      </rPr>
      <t>월</t>
    </r>
  </si>
  <si>
    <t>December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</si>
  <si>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기장소방서</t>
    </r>
  </si>
  <si>
    <r>
      <t xml:space="preserve">9. </t>
    </r>
    <r>
      <rPr>
        <sz val="20"/>
        <color rgb="FF000000"/>
        <rFont val="한양신명조"/>
        <family val="3"/>
        <charset val="129"/>
      </rPr>
      <t>화 재 발 생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</si>
  <si>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Fire Incidents(Cont'd)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</si>
  <si>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</si>
  <si>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Fire Incidents by Cause</t>
  </si>
  <si>
    <t>전기적 요인</t>
  </si>
  <si>
    <t>기계적 요인</t>
  </si>
  <si>
    <t>Machinery</t>
  </si>
  <si>
    <t>화학적 요인</t>
  </si>
  <si>
    <t>Chemicals</t>
  </si>
  <si>
    <t>교통사고</t>
  </si>
  <si>
    <t>Traffic accident</t>
  </si>
  <si>
    <t>기타</t>
  </si>
  <si>
    <r>
      <t xml:space="preserve">9-1. </t>
    </r>
    <r>
      <rPr>
        <sz val="20"/>
        <color theme="1"/>
        <rFont val="한양신명조"/>
        <family val="3"/>
        <charset val="129"/>
      </rPr>
      <t>발화요인별 화재발생</t>
    </r>
  </si>
  <si>
    <r>
      <t xml:space="preserve">9-2. </t>
    </r>
    <r>
      <rPr>
        <sz val="20"/>
        <color rgb="FF000000"/>
        <rFont val="한양신명조"/>
        <family val="3"/>
        <charset val="129"/>
      </rPr>
      <t>장소별 화재발생</t>
    </r>
  </si>
  <si>
    <t>Fire Incidents by Place</t>
  </si>
  <si>
    <t>계</t>
  </si>
  <si>
    <t>주 거 시 설</t>
  </si>
  <si>
    <t>비 주 거</t>
  </si>
  <si>
    <t>단독</t>
  </si>
  <si>
    <t>주택</t>
  </si>
  <si>
    <t>공동</t>
  </si>
  <si>
    <t>학교</t>
  </si>
  <si>
    <t>일반</t>
  </si>
  <si>
    <t>업무</t>
  </si>
  <si>
    <t>판매</t>
  </si>
  <si>
    <t>시설</t>
  </si>
  <si>
    <t>숙박</t>
  </si>
  <si>
    <t>종교</t>
  </si>
  <si>
    <t>의료</t>
  </si>
  <si>
    <t>임야</t>
  </si>
  <si>
    <t>공장</t>
  </si>
  <si>
    <t>및</t>
  </si>
  <si>
    <t>창고</t>
  </si>
  <si>
    <t>작업장</t>
  </si>
  <si>
    <t>위락</t>
  </si>
  <si>
    <t>오락</t>
  </si>
  <si>
    <t>음식점</t>
  </si>
  <si>
    <t>서비스</t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</si>
  <si>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1) </t>
    </r>
    <r>
      <rPr>
        <sz val="10"/>
        <color rgb="FF000000"/>
        <rFont val="맑은 고딕"/>
        <family val="3"/>
        <charset val="129"/>
        <scheme val="minor"/>
      </rPr>
      <t>연구․학원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운동시설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동식물시설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자동차지</t>
    </r>
  </si>
  <si>
    <r>
      <t>기타</t>
    </r>
    <r>
      <rPr>
        <sz val="10"/>
        <color rgb="FF000000"/>
        <rFont val="휴먼명조"/>
        <family val="3"/>
        <charset val="129"/>
      </rPr>
      <t>1)</t>
    </r>
  </si>
  <si>
    <t>위험물 (가스제조소 등)</t>
    <phoneticPr fontId="11" type="noConversion"/>
  </si>
  <si>
    <t>-</t>
    <phoneticPr fontId="11" type="noConversion"/>
  </si>
  <si>
    <t>…</t>
    <phoneticPr fontId="11" type="noConversion"/>
  </si>
  <si>
    <t>...</t>
    <phoneticPr fontId="11" type="noConversion"/>
  </si>
  <si>
    <t>-</t>
    <phoneticPr fontId="11" type="noConversion"/>
  </si>
  <si>
    <t>2 0 1 5</t>
    <phoneticPr fontId="11" type="noConversion"/>
  </si>
  <si>
    <t>Public Health Center</t>
    <phoneticPr fontId="11" type="noConversion"/>
  </si>
  <si>
    <t>해조류육종융합연구센터</t>
    <phoneticPr fontId="11" type="noConversion"/>
  </si>
  <si>
    <t>-</t>
    <phoneticPr fontId="11" type="noConversion"/>
  </si>
  <si>
    <t>합계 Total</t>
    <phoneticPr fontId="11" type="noConversion"/>
  </si>
  <si>
    <t>정무직 Political</t>
    <phoneticPr fontId="11" type="noConversion"/>
  </si>
  <si>
    <t>별정직 Specific</t>
    <phoneticPr fontId="11" type="noConversion"/>
  </si>
  <si>
    <t>특정직 Specail (fire fighter)</t>
    <phoneticPr fontId="11" type="noConversion"/>
  </si>
  <si>
    <t>고위공무원 Senior civil service</t>
    <phoneticPr fontId="11" type="noConversion"/>
  </si>
  <si>
    <t>일 반 직 General</t>
    <phoneticPr fontId="11" type="noConversion"/>
  </si>
  <si>
    <t>기타직 Others</t>
    <phoneticPr fontId="11" type="noConversion"/>
  </si>
  <si>
    <t>3급</t>
  </si>
  <si>
    <t>4급</t>
  </si>
  <si>
    <t>5급</t>
  </si>
  <si>
    <t>6급</t>
  </si>
  <si>
    <t>7급</t>
  </si>
  <si>
    <t>8급</t>
  </si>
  <si>
    <t>9급</t>
  </si>
  <si>
    <t>특정직 Specail (fire fighter)</t>
    <phoneticPr fontId="11" type="noConversion"/>
  </si>
  <si>
    <t>고위공무원 Senior civil service</t>
    <phoneticPr fontId="11" type="noConversion"/>
  </si>
  <si>
    <t>일 반 직 General</t>
    <phoneticPr fontId="11" type="noConversion"/>
  </si>
  <si>
    <t>기타직 Others</t>
    <phoneticPr fontId="11" type="noConversion"/>
  </si>
  <si>
    <t>한국농촌공사 Korea agricultural &amp; rural infrastructure corporation</t>
    <phoneticPr fontId="11" type="noConversion"/>
  </si>
  <si>
    <t>농 업 Agriculture</t>
    <phoneticPr fontId="11" type="noConversion"/>
  </si>
  <si>
    <t>원 예 Gardening</t>
    <phoneticPr fontId="11" type="noConversion"/>
  </si>
  <si>
    <t>축 산 Livestock</t>
    <phoneticPr fontId="11" type="noConversion"/>
  </si>
  <si>
    <t>수 산 업 Fishery</t>
    <phoneticPr fontId="11" type="noConversion"/>
  </si>
  <si>
    <t>농지개량 Agricultural land improvement</t>
    <phoneticPr fontId="11" type="noConversion"/>
  </si>
  <si>
    <t>산 림 Forest</t>
    <phoneticPr fontId="11" type="noConversion"/>
  </si>
  <si>
    <t>기 타 Others</t>
    <phoneticPr fontId="11" type="noConversion"/>
  </si>
  <si>
    <t>보 훈 청 Patriot and veteran office</t>
    <phoneticPr fontId="11" type="noConversion"/>
  </si>
  <si>
    <t>교 육 청 Educational office</t>
    <phoneticPr fontId="11" type="noConversion"/>
  </si>
  <si>
    <t>우체국 관서 Post office</t>
    <phoneticPr fontId="11" type="noConversion"/>
  </si>
  <si>
    <t>세무서 Tax office</t>
    <phoneticPr fontId="11" type="noConversion"/>
  </si>
  <si>
    <t>국립농산물 품질관리원 Agricultural products quality management service</t>
    <phoneticPr fontId="11" type="noConversion"/>
  </si>
  <si>
    <t>기타중앙 직속기관2) Other central government agency</t>
    <phoneticPr fontId="11" type="noConversion"/>
  </si>
  <si>
    <t>전 화 국 Telephone office</t>
    <phoneticPr fontId="11" type="noConversion"/>
  </si>
  <si>
    <t>방 송 사 Broadcasting station</t>
    <phoneticPr fontId="11" type="noConversion"/>
  </si>
  <si>
    <t>시 Si</t>
    <phoneticPr fontId="11" type="noConversion"/>
  </si>
  <si>
    <t xml:space="preserve">직 속 기 관 Direct agencies </t>
    <phoneticPr fontId="11" type="noConversion"/>
  </si>
  <si>
    <t>사 업 소 Affiliated agencies</t>
    <phoneticPr fontId="11" type="noConversion"/>
  </si>
  <si>
    <t>경 찰 청 National police agency</t>
    <phoneticPr fontId="11" type="noConversion"/>
  </si>
  <si>
    <t>경 찰 서 Police station</t>
    <phoneticPr fontId="11" type="noConversion"/>
  </si>
  <si>
    <t>순찰지구대 파출소 Patrol division police stand</t>
    <phoneticPr fontId="11" type="noConversion"/>
  </si>
  <si>
    <t>소방본부 Patro division police stand</t>
    <phoneticPr fontId="11" type="noConversion"/>
  </si>
  <si>
    <t>소 방 서 Fire station</t>
    <phoneticPr fontId="11" type="noConversion"/>
  </si>
  <si>
    <t>119 안전센터 Fire station branch</t>
    <phoneticPr fontId="11" type="noConversion"/>
  </si>
  <si>
    <t>법원 (지원) Court branch</t>
    <phoneticPr fontId="11" type="noConversion"/>
  </si>
  <si>
    <t>등 기 소 Registry</t>
    <phoneticPr fontId="11" type="noConversion"/>
  </si>
  <si>
    <t>검찰청 (지 청) Prosecution branch</t>
    <phoneticPr fontId="11" type="noConversion"/>
  </si>
  <si>
    <t>협 동 조 합 Cooperative associations</t>
  </si>
  <si>
    <t>신문사3) Newspaper Company</t>
    <phoneticPr fontId="11" type="noConversion"/>
  </si>
  <si>
    <t>지 방 행 정 관 서 Local administrative offices &amp; agencies</t>
  </si>
  <si>
    <t>경 찰 · 소 방 관 서 Police &amp; fire-fighting stations</t>
    <phoneticPr fontId="11" type="noConversion"/>
  </si>
  <si>
    <t>법 원 · 검 찰 관 서 Court and prosecutions offices</t>
    <phoneticPr fontId="11" type="noConversion"/>
  </si>
  <si>
    <t>구·군 Gu·Gun</t>
    <phoneticPr fontId="11" type="noConversion"/>
  </si>
  <si>
    <t>읍·면·동 Eup Myeon Dong</t>
    <phoneticPr fontId="11" type="noConversion"/>
  </si>
  <si>
    <t>읍·면 Eup Myeon</t>
    <phoneticPr fontId="11" type="noConversion"/>
  </si>
  <si>
    <t>교도소1) Prison</t>
    <phoneticPr fontId="11" type="noConversion"/>
  </si>
  <si>
    <t>총 계 Total</t>
    <phoneticPr fontId="11" type="noConversion"/>
  </si>
  <si>
    <t>합  계</t>
  </si>
  <si>
    <t>특 허 · 면 허</t>
  </si>
  <si>
    <t>승 인 · 지 정</t>
  </si>
  <si>
    <t>확인․증명/교부</t>
  </si>
  <si>
    <t>기  타</t>
  </si>
  <si>
    <t>합 계 
Total</t>
    <phoneticPr fontId="11" type="noConversion"/>
  </si>
  <si>
    <t>강 력 범 
Felony offenses</t>
    <phoneticPr fontId="11" type="noConversion"/>
  </si>
  <si>
    <t>절 도 범 
Thefts</t>
    <phoneticPr fontId="11" type="noConversion"/>
  </si>
  <si>
    <t>특 별 법 범 
Offenses other than criminal code</t>
    <phoneticPr fontId="11" type="noConversion"/>
  </si>
  <si>
    <t>폭 력 범
Violent offenses</t>
    <phoneticPr fontId="11" type="noConversion"/>
  </si>
  <si>
    <t>지 능 범
Intellectual offenses</t>
    <phoneticPr fontId="11" type="noConversion"/>
  </si>
  <si>
    <t>풍 속 범
Violation of public morals</t>
    <phoneticPr fontId="11" type="noConversion"/>
  </si>
  <si>
    <t>기타 형사범 
Other criminal offenses</t>
    <phoneticPr fontId="11" type="noConversion"/>
  </si>
  <si>
    <t>총 계
Total</t>
    <phoneticPr fontId="11" type="noConversion"/>
  </si>
  <si>
    <t>강 력 범
Felony offenses</t>
    <phoneticPr fontId="11" type="noConversion"/>
  </si>
  <si>
    <t>절 도 범
Thefts</t>
    <phoneticPr fontId="11" type="noConversion"/>
  </si>
  <si>
    <t>기타형사범
Other criminal offenses</t>
    <phoneticPr fontId="11" type="noConversion"/>
  </si>
  <si>
    <t>특별법범
Offenses other than criminal code</t>
    <phoneticPr fontId="11" type="noConversion"/>
  </si>
  <si>
    <t>발생건수 Cases</t>
  </si>
  <si>
    <t>사망자 Killed</t>
  </si>
  <si>
    <t>부상자 Injured</t>
  </si>
  <si>
    <t>자 동 차 종 류 별 By kind of vehicles</t>
  </si>
  <si>
    <t>승합차(버스)</t>
  </si>
  <si>
    <t>자동차 1만대당 Per10 thousand automobile</t>
    <phoneticPr fontId="11" type="noConversion"/>
  </si>
  <si>
    <t>차대사람
Vehicle to person</t>
    <phoneticPr fontId="11" type="noConversion"/>
  </si>
  <si>
    <t>차 대 차
Vehicle to vehicle</t>
    <phoneticPr fontId="11" type="noConversion"/>
  </si>
  <si>
    <t>차량단독
Vehicle only</t>
    <phoneticPr fontId="11" type="noConversion"/>
  </si>
  <si>
    <t>철도건널목 Railway crossing</t>
    <phoneticPr fontId="11" type="noConversion"/>
  </si>
  <si>
    <t>인구 10만명당 Per100 thousand person</t>
    <phoneticPr fontId="11" type="noConversion"/>
  </si>
  <si>
    <t>인구 10만명당 Per 100 thousandperson</t>
    <phoneticPr fontId="11" type="noConversion"/>
  </si>
  <si>
    <t>사 고 유 형 별 
By type of traffic accident</t>
    <phoneticPr fontId="11" type="noConversion"/>
  </si>
  <si>
    <t>재산피해
경감액
 Reduction amount of property damaged</t>
    <phoneticPr fontId="11" type="noConversion"/>
  </si>
  <si>
    <t>이재민수 Number of victims</t>
    <phoneticPr fontId="11" type="noConversion"/>
  </si>
  <si>
    <t>구조인원 No. Of the rescued</t>
    <phoneticPr fontId="11" type="noConversion"/>
  </si>
  <si>
    <t>사 망 Death</t>
    <phoneticPr fontId="11" type="noConversion"/>
  </si>
  <si>
    <t>부 상 Injury</t>
    <phoneticPr fontId="11" type="noConversion"/>
  </si>
  <si>
    <t>No. of buildings</t>
    <phoneticPr fontId="11" type="noConversion"/>
  </si>
  <si>
    <t>No. of households</t>
    <phoneticPr fontId="11" type="noConversion"/>
  </si>
  <si>
    <t>Immovable property</t>
    <phoneticPr fontId="11" type="noConversion"/>
  </si>
  <si>
    <t>Movable property</t>
    <phoneticPr fontId="11" type="noConversion"/>
  </si>
  <si>
    <t>면적(㎡)</t>
  </si>
  <si>
    <t>계 Total</t>
  </si>
  <si>
    <t>피 해 액 
Amount of property damaged</t>
    <phoneticPr fontId="11" type="noConversion"/>
  </si>
  <si>
    <t>소 실 
Burnt-down</t>
    <phoneticPr fontId="11" type="noConversion"/>
  </si>
  <si>
    <t>발 생 
Number of fire incidents</t>
    <phoneticPr fontId="11" type="noConversion"/>
  </si>
  <si>
    <t>인 명 피 해 
Casualties</t>
    <phoneticPr fontId="11" type="noConversion"/>
  </si>
  <si>
    <t>합 계
Total</t>
    <phoneticPr fontId="11" type="noConversion"/>
  </si>
  <si>
    <t>가스누출 폭발</t>
    <phoneticPr fontId="11" type="noConversion"/>
  </si>
  <si>
    <t>Electrical distribution</t>
    <phoneticPr fontId="11" type="noConversion"/>
  </si>
  <si>
    <t>Gas</t>
    <phoneticPr fontId="11" type="noConversion"/>
  </si>
  <si>
    <t>자연적 요인
Natural</t>
    <phoneticPr fontId="11" type="noConversion"/>
  </si>
  <si>
    <t>발화요인
(미상)
Unknown</t>
    <phoneticPr fontId="11" type="noConversion"/>
  </si>
  <si>
    <t>부 주 의
Careless</t>
    <phoneticPr fontId="11" type="noConversion"/>
  </si>
  <si>
    <t>기타
other</t>
    <phoneticPr fontId="11" type="noConversion"/>
  </si>
  <si>
    <t>방화명확 Arson</t>
    <phoneticPr fontId="11" type="noConversion"/>
  </si>
  <si>
    <t>방화의심
Incendiary suspicious</t>
    <phoneticPr fontId="11" type="noConversion"/>
  </si>
  <si>
    <t>운송 
(차량,철도 등)</t>
    <phoneticPr fontId="11" type="noConversion"/>
  </si>
  <si>
    <t>합 계 Total</t>
    <phoneticPr fontId="11" type="noConversion"/>
  </si>
  <si>
    <t>기타직 others</t>
    <phoneticPr fontId="11" type="noConversion"/>
  </si>
  <si>
    <t>4급</t>
    <phoneticPr fontId="11" type="noConversion"/>
  </si>
  <si>
    <t>4th</t>
    <phoneticPr fontId="11" type="noConversion"/>
  </si>
  <si>
    <t>일 반 직 General</t>
  </si>
  <si>
    <t>출 장 소
 Branch offices</t>
    <phoneticPr fontId="11" type="noConversion"/>
  </si>
  <si>
    <t>-</t>
    <phoneticPr fontId="11" type="noConversion"/>
  </si>
  <si>
    <t>-</t>
    <phoneticPr fontId="1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</si>
</sst>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맑은 고딕"/>
      <family val="3"/>
      <charset val="129"/>
      <scheme val="minor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8"/>
      <name val="맑은 고딕"/>
      <family val="2"/>
      <charset val="129"/>
      <scheme val="minor"/>
    </font>
    <font>
      <b/>
      <sz val="9"/>
      <color rgb="FF000000"/>
      <name val="휴먼명조"/>
      <family val="3"/>
      <charset val="129"/>
    </font>
    <font>
      <sz val="12"/>
      <color rgb="FF000000"/>
      <name val="휴먼명조"/>
      <family val="3"/>
      <charset val="129"/>
    </font>
    <font>
      <sz val="8"/>
      <color rgb="FF000000"/>
      <name val="맑은 고딕"/>
      <family val="3"/>
      <charset val="129"/>
      <scheme val="minor"/>
    </font>
    <font>
      <sz val="10"/>
      <color rgb="FF000000"/>
      <name val="한양신명조"/>
      <family val="3"/>
      <charset val="129"/>
    </font>
    <font>
      <sz val="11"/>
      <color rgb="FF000000"/>
      <name val="휴먼명조"/>
      <family val="3"/>
      <charset val="129"/>
    </font>
    <font>
      <sz val="20"/>
      <color theme="1"/>
      <name val="명조"/>
      <family val="3"/>
      <charset val="129"/>
    </font>
    <font>
      <sz val="20"/>
      <color theme="1"/>
      <name val="한양신명조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rgb="FF000000"/>
      </top>
      <bottom style="thin">
        <color indexed="64"/>
      </bottom>
      <diagonal/>
    </border>
    <border>
      <left/>
      <right style="thin">
        <color indexed="64"/>
      </right>
      <top style="thick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rgb="FF000000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0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2"/>
    </xf>
    <xf numFmtId="0" fontId="9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9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41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41" fontId="6" fillId="0" borderId="10" xfId="1" applyFont="1" applyBorder="1" applyAlignment="1">
      <alignment horizontal="center" vertical="center" wrapText="1"/>
    </xf>
    <xf numFmtId="41" fontId="6" fillId="0" borderId="2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justify" vertical="center" wrapText="1"/>
    </xf>
    <xf numFmtId="0" fontId="16" fillId="0" borderId="42" xfId="0" applyFont="1" applyBorder="1" applyAlignment="1">
      <alignment horizontal="justify" vertical="center" wrapText="1"/>
    </xf>
    <xf numFmtId="0" fontId="16" fillId="0" borderId="43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190500</xdr:rowOff>
    </xdr:from>
    <xdr:to>
      <xdr:col>7</xdr:col>
      <xdr:colOff>514350</xdr:colOff>
      <xdr:row>14</xdr:row>
      <xdr:rowOff>28575</xdr:rowOff>
    </xdr:to>
    <xdr:pic>
      <xdr:nvPicPr>
        <xdr:cNvPr id="1025" name="_x175219256" descr="DRW0000153c113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86690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8" sqref="B28"/>
    </sheetView>
  </sheetViews>
  <sheetFormatPr defaultRowHeight="16.5"/>
  <sheetData/>
  <phoneticPr fontId="1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7"/>
  <sheetViews>
    <sheetView topLeftCell="A7" workbookViewId="0">
      <selection activeCell="R16" sqref="R16:R17"/>
    </sheetView>
  </sheetViews>
  <sheetFormatPr defaultRowHeight="16.5"/>
  <cols>
    <col min="2" max="7" width="5.625" customWidth="1"/>
    <col min="8" max="8" width="6.125" customWidth="1"/>
    <col min="9" max="11" width="8.5" customWidth="1"/>
    <col min="13" max="13" width="10.625" customWidth="1"/>
    <col min="14" max="28" width="3.875" customWidth="1"/>
  </cols>
  <sheetData>
    <row r="1" spans="1:28" ht="25.5">
      <c r="A1" s="107" t="s">
        <v>148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186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9.5">
      <c r="A2" s="108" t="s">
        <v>149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 t="s">
        <v>187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ht="17.25" thickBot="1">
      <c r="A3" s="1" t="s">
        <v>150</v>
      </c>
      <c r="I3" s="109" t="s">
        <v>151</v>
      </c>
      <c r="J3" s="109"/>
      <c r="K3" s="109"/>
      <c r="L3" s="1" t="s">
        <v>188</v>
      </c>
      <c r="V3" s="109" t="s">
        <v>151</v>
      </c>
      <c r="W3" s="109"/>
      <c r="X3" s="109"/>
      <c r="Y3" s="109"/>
      <c r="Z3" s="109"/>
      <c r="AA3" s="109"/>
      <c r="AB3" s="109"/>
    </row>
    <row r="4" spans="1:28" ht="30.75" customHeight="1" thickTop="1">
      <c r="A4" s="133" t="s">
        <v>4</v>
      </c>
      <c r="B4" s="119" t="s">
        <v>335</v>
      </c>
      <c r="C4" s="120"/>
      <c r="D4" s="120"/>
      <c r="E4" s="121"/>
      <c r="F4" s="119" t="s">
        <v>334</v>
      </c>
      <c r="G4" s="120"/>
      <c r="H4" s="121"/>
      <c r="I4" s="119" t="s">
        <v>333</v>
      </c>
      <c r="J4" s="120"/>
      <c r="K4" s="120"/>
      <c r="L4" s="94" t="s">
        <v>4</v>
      </c>
      <c r="M4" s="169" t="s">
        <v>322</v>
      </c>
      <c r="N4" s="119" t="s">
        <v>336</v>
      </c>
      <c r="O4" s="172"/>
      <c r="P4" s="172"/>
      <c r="Q4" s="172"/>
      <c r="R4" s="172"/>
      <c r="S4" s="172"/>
      <c r="T4" s="172"/>
      <c r="U4" s="172"/>
      <c r="V4" s="173"/>
      <c r="W4" s="119" t="s">
        <v>323</v>
      </c>
      <c r="X4" s="120"/>
      <c r="Y4" s="121"/>
      <c r="Z4" s="119" t="s">
        <v>324</v>
      </c>
      <c r="AA4" s="120"/>
      <c r="AB4" s="120"/>
    </row>
    <row r="5" spans="1:28" ht="28.5" customHeight="1">
      <c r="A5" s="134"/>
      <c r="B5" s="136" t="s">
        <v>4</v>
      </c>
      <c r="C5" s="82" t="s">
        <v>152</v>
      </c>
      <c r="D5" s="82" t="s">
        <v>154</v>
      </c>
      <c r="E5" s="82" t="s">
        <v>94</v>
      </c>
      <c r="F5" s="82" t="s">
        <v>156</v>
      </c>
      <c r="G5" s="82" t="s">
        <v>157</v>
      </c>
      <c r="H5" s="82" t="s">
        <v>331</v>
      </c>
      <c r="I5" s="111" t="s">
        <v>4</v>
      </c>
      <c r="J5" s="82" t="s">
        <v>159</v>
      </c>
      <c r="K5" s="88" t="s">
        <v>160</v>
      </c>
      <c r="L5" s="95"/>
      <c r="M5" s="170"/>
      <c r="N5" s="174" t="s">
        <v>332</v>
      </c>
      <c r="O5" s="175"/>
      <c r="P5" s="176"/>
      <c r="Q5" s="174" t="s">
        <v>325</v>
      </c>
      <c r="R5" s="175"/>
      <c r="S5" s="176"/>
      <c r="T5" s="174" t="s">
        <v>326</v>
      </c>
      <c r="U5" s="175"/>
      <c r="V5" s="176"/>
      <c r="W5" s="131"/>
      <c r="X5" s="157"/>
      <c r="Y5" s="103"/>
      <c r="Z5" s="131"/>
      <c r="AA5" s="157"/>
      <c r="AB5" s="157"/>
    </row>
    <row r="6" spans="1:28" ht="56.25" customHeight="1">
      <c r="A6" s="135"/>
      <c r="B6" s="137"/>
      <c r="C6" s="77" t="s">
        <v>153</v>
      </c>
      <c r="D6" s="77" t="s">
        <v>155</v>
      </c>
      <c r="E6" s="77" t="s">
        <v>6</v>
      </c>
      <c r="F6" s="98" t="s">
        <v>327</v>
      </c>
      <c r="G6" s="77" t="s">
        <v>328</v>
      </c>
      <c r="H6" s="77" t="s">
        <v>158</v>
      </c>
      <c r="I6" s="112"/>
      <c r="J6" s="77" t="s">
        <v>329</v>
      </c>
      <c r="K6" s="85" t="s">
        <v>330</v>
      </c>
      <c r="L6" s="99"/>
      <c r="M6" s="171"/>
      <c r="N6" s="77" t="s">
        <v>4</v>
      </c>
      <c r="O6" s="52" t="s">
        <v>127</v>
      </c>
      <c r="P6" s="52" t="s">
        <v>129</v>
      </c>
      <c r="Q6" s="77" t="s">
        <v>4</v>
      </c>
      <c r="R6" s="52" t="s">
        <v>127</v>
      </c>
      <c r="S6" s="52" t="s">
        <v>129</v>
      </c>
      <c r="T6" s="77" t="s">
        <v>4</v>
      </c>
      <c r="U6" s="52" t="s">
        <v>127</v>
      </c>
      <c r="V6" s="52" t="s">
        <v>129</v>
      </c>
      <c r="W6" s="77" t="s">
        <v>4</v>
      </c>
      <c r="X6" s="52" t="s">
        <v>127</v>
      </c>
      <c r="Y6" s="52" t="s">
        <v>129</v>
      </c>
      <c r="Z6" s="77" t="s">
        <v>4</v>
      </c>
      <c r="AA6" s="52" t="s">
        <v>127</v>
      </c>
      <c r="AB6" s="87" t="s">
        <v>129</v>
      </c>
    </row>
    <row r="7" spans="1:28">
      <c r="A7" s="5" t="s">
        <v>22</v>
      </c>
      <c r="B7" s="4">
        <v>121</v>
      </c>
      <c r="C7" s="2">
        <v>118</v>
      </c>
      <c r="D7" s="2">
        <v>1</v>
      </c>
      <c r="E7" s="2">
        <v>2</v>
      </c>
      <c r="F7" s="2">
        <v>14</v>
      </c>
      <c r="G7" s="2" t="s">
        <v>21</v>
      </c>
      <c r="H7" s="50">
        <v>20199</v>
      </c>
      <c r="I7" s="33">
        <v>600762</v>
      </c>
      <c r="J7" s="50">
        <v>106978</v>
      </c>
      <c r="K7" s="50">
        <v>493784</v>
      </c>
      <c r="L7" s="5" t="s">
        <v>22</v>
      </c>
      <c r="M7" s="33">
        <v>1073273</v>
      </c>
      <c r="N7" s="2">
        <v>3</v>
      </c>
      <c r="O7" s="27" t="s">
        <v>131</v>
      </c>
      <c r="P7" s="27" t="s">
        <v>131</v>
      </c>
      <c r="Q7" s="2" t="s">
        <v>21</v>
      </c>
      <c r="R7" s="27" t="s">
        <v>131</v>
      </c>
      <c r="S7" s="27" t="s">
        <v>131</v>
      </c>
      <c r="T7" s="2">
        <v>3</v>
      </c>
      <c r="U7" s="27" t="s">
        <v>131</v>
      </c>
      <c r="V7" s="27" t="s">
        <v>131</v>
      </c>
      <c r="W7" s="2" t="s">
        <v>21</v>
      </c>
      <c r="X7" s="27" t="s">
        <v>131</v>
      </c>
      <c r="Y7" s="27" t="s">
        <v>131</v>
      </c>
      <c r="Z7" s="2">
        <v>28</v>
      </c>
      <c r="AA7" s="27" t="s">
        <v>131</v>
      </c>
      <c r="AB7" s="27" t="s">
        <v>131</v>
      </c>
    </row>
    <row r="8" spans="1:28">
      <c r="A8" s="5" t="s">
        <v>23</v>
      </c>
      <c r="B8" s="4">
        <v>127</v>
      </c>
      <c r="C8" s="2">
        <v>124</v>
      </c>
      <c r="D8" s="2">
        <v>3</v>
      </c>
      <c r="E8" s="2" t="s">
        <v>21</v>
      </c>
      <c r="F8" s="2">
        <v>1</v>
      </c>
      <c r="G8" s="2">
        <v>1</v>
      </c>
      <c r="H8" s="33">
        <v>12773</v>
      </c>
      <c r="I8" s="33">
        <v>328203</v>
      </c>
      <c r="J8" s="33">
        <v>97913</v>
      </c>
      <c r="K8" s="33">
        <v>230290</v>
      </c>
      <c r="L8" s="5" t="s">
        <v>23</v>
      </c>
      <c r="M8" s="33">
        <v>6751399</v>
      </c>
      <c r="N8" s="2">
        <v>4</v>
      </c>
      <c r="O8" s="3" t="s">
        <v>131</v>
      </c>
      <c r="P8" s="3" t="s">
        <v>131</v>
      </c>
      <c r="Q8" s="2" t="s">
        <v>21</v>
      </c>
      <c r="R8" s="3" t="s">
        <v>131</v>
      </c>
      <c r="S8" s="3" t="s">
        <v>131</v>
      </c>
      <c r="T8" s="2">
        <v>5</v>
      </c>
      <c r="U8" s="3" t="s">
        <v>131</v>
      </c>
      <c r="V8" s="3" t="s">
        <v>131</v>
      </c>
      <c r="W8" s="2">
        <v>2</v>
      </c>
      <c r="X8" s="3" t="s">
        <v>131</v>
      </c>
      <c r="Y8" s="3" t="s">
        <v>131</v>
      </c>
      <c r="Z8" s="2" t="s">
        <v>21</v>
      </c>
      <c r="AA8" s="3" t="s">
        <v>131</v>
      </c>
      <c r="AB8" s="3" t="s">
        <v>131</v>
      </c>
    </row>
    <row r="9" spans="1:28">
      <c r="A9" s="5" t="s">
        <v>24</v>
      </c>
      <c r="B9" s="4">
        <v>178</v>
      </c>
      <c r="C9" s="2">
        <v>164</v>
      </c>
      <c r="D9" s="2">
        <v>5</v>
      </c>
      <c r="E9" s="2">
        <v>9</v>
      </c>
      <c r="F9" s="2">
        <v>66</v>
      </c>
      <c r="G9" s="2" t="s">
        <v>21</v>
      </c>
      <c r="H9" s="33">
        <v>6816</v>
      </c>
      <c r="I9" s="33">
        <v>888120</v>
      </c>
      <c r="J9" s="33">
        <v>337467</v>
      </c>
      <c r="K9" s="33">
        <v>550653</v>
      </c>
      <c r="L9" s="5" t="s">
        <v>24</v>
      </c>
      <c r="M9" s="33">
        <v>38105760</v>
      </c>
      <c r="N9" s="2">
        <v>5</v>
      </c>
      <c r="O9" s="3" t="s">
        <v>131</v>
      </c>
      <c r="P9" s="3" t="s">
        <v>131</v>
      </c>
      <c r="Q9" s="2" t="s">
        <v>21</v>
      </c>
      <c r="R9" s="3" t="s">
        <v>131</v>
      </c>
      <c r="S9" s="3" t="s">
        <v>131</v>
      </c>
      <c r="T9" s="2">
        <v>5</v>
      </c>
      <c r="U9" s="3" t="s">
        <v>131</v>
      </c>
      <c r="V9" s="3" t="s">
        <v>131</v>
      </c>
      <c r="W9" s="2" t="s">
        <v>21</v>
      </c>
      <c r="X9" s="3" t="s">
        <v>131</v>
      </c>
      <c r="Y9" s="3" t="s">
        <v>131</v>
      </c>
      <c r="Z9" s="2">
        <v>26</v>
      </c>
      <c r="AA9" s="3" t="s">
        <v>131</v>
      </c>
      <c r="AB9" s="3" t="s">
        <v>131</v>
      </c>
    </row>
    <row r="10" spans="1:28">
      <c r="A10" s="5" t="s">
        <v>25</v>
      </c>
      <c r="B10" s="4">
        <v>118</v>
      </c>
      <c r="C10" s="2">
        <v>117</v>
      </c>
      <c r="D10" s="2">
        <v>1</v>
      </c>
      <c r="E10" s="2" t="s">
        <v>21</v>
      </c>
      <c r="F10" s="2">
        <v>2</v>
      </c>
      <c r="G10" s="2">
        <v>2</v>
      </c>
      <c r="H10" s="33">
        <v>5600</v>
      </c>
      <c r="I10" s="33">
        <v>876425</v>
      </c>
      <c r="J10" s="33">
        <v>566274</v>
      </c>
      <c r="K10" s="33">
        <v>310151</v>
      </c>
      <c r="L10" s="5" t="s">
        <v>25</v>
      </c>
      <c r="M10" s="33">
        <v>21033583</v>
      </c>
      <c r="N10" s="2">
        <v>5</v>
      </c>
      <c r="O10" s="3" t="s">
        <v>131</v>
      </c>
      <c r="P10" s="3" t="s">
        <v>131</v>
      </c>
      <c r="Q10" s="2" t="s">
        <v>21</v>
      </c>
      <c r="R10" s="3" t="s">
        <v>131</v>
      </c>
      <c r="S10" s="3" t="s">
        <v>131</v>
      </c>
      <c r="T10" s="2">
        <v>5</v>
      </c>
      <c r="U10" s="3" t="s">
        <v>131</v>
      </c>
      <c r="V10" s="3" t="s">
        <v>131</v>
      </c>
      <c r="W10" s="2">
        <v>3</v>
      </c>
      <c r="X10" s="3" t="s">
        <v>131</v>
      </c>
      <c r="Y10" s="3" t="s">
        <v>131</v>
      </c>
      <c r="Z10" s="2">
        <v>2</v>
      </c>
      <c r="AA10" s="3" t="s">
        <v>131</v>
      </c>
      <c r="AB10" s="3" t="s">
        <v>131</v>
      </c>
    </row>
    <row r="11" spans="1:28">
      <c r="A11" s="8" t="s">
        <v>38</v>
      </c>
      <c r="B11" s="9">
        <f>SUM(B12:B35)</f>
        <v>128</v>
      </c>
      <c r="C11" s="70">
        <f>SUM(C12:C35)</f>
        <v>107</v>
      </c>
      <c r="D11" s="70">
        <f t="shared" ref="D11:K11" si="0">SUM(D12:D35)</f>
        <v>6</v>
      </c>
      <c r="E11" s="70">
        <f t="shared" si="0"/>
        <v>15</v>
      </c>
      <c r="F11" s="70">
        <f t="shared" si="0"/>
        <v>32</v>
      </c>
      <c r="G11" s="84" t="s">
        <v>234</v>
      </c>
      <c r="H11" s="70">
        <f t="shared" si="0"/>
        <v>3048.08</v>
      </c>
      <c r="I11" s="101">
        <f t="shared" si="0"/>
        <v>280434</v>
      </c>
      <c r="J11" s="101">
        <f t="shared" si="0"/>
        <v>79034</v>
      </c>
      <c r="K11" s="101">
        <f t="shared" si="0"/>
        <v>201400</v>
      </c>
      <c r="L11" s="8" t="s">
        <v>38</v>
      </c>
      <c r="M11" s="51">
        <f>SUM(M12:M35)</f>
        <v>23139154</v>
      </c>
      <c r="N11" s="70">
        <f>SUM(O11:P11)</f>
        <v>2</v>
      </c>
      <c r="O11" s="84" t="s">
        <v>234</v>
      </c>
      <c r="P11" s="70">
        <f>SUM(P12:P35)</f>
        <v>2</v>
      </c>
      <c r="Q11" s="70">
        <f t="shared" ref="Q11:T11" si="1">SUM(R11:S11)</f>
        <v>1</v>
      </c>
      <c r="R11" s="84" t="s">
        <v>234</v>
      </c>
      <c r="S11" s="70">
        <f>SUM(S12:S35)</f>
        <v>1</v>
      </c>
      <c r="T11" s="70">
        <f t="shared" si="1"/>
        <v>1</v>
      </c>
      <c r="U11" s="51" t="s">
        <v>234</v>
      </c>
      <c r="V11" s="51">
        <f>SUM(V12:V35)</f>
        <v>1</v>
      </c>
      <c r="W11" s="70" t="s">
        <v>227</v>
      </c>
      <c r="X11" s="70" t="s">
        <v>227</v>
      </c>
      <c r="Y11" s="70" t="s">
        <v>227</v>
      </c>
      <c r="Z11" s="70" t="s">
        <v>227</v>
      </c>
      <c r="AA11" s="70" t="s">
        <v>227</v>
      </c>
      <c r="AB11" s="70" t="s">
        <v>227</v>
      </c>
    </row>
    <row r="12" spans="1:28">
      <c r="A12" s="5" t="s">
        <v>161</v>
      </c>
      <c r="B12" s="104">
        <f>SUM(C12:E13)</f>
        <v>13</v>
      </c>
      <c r="C12" s="102">
        <v>11</v>
      </c>
      <c r="D12" s="102">
        <v>1</v>
      </c>
      <c r="E12" s="102">
        <v>1</v>
      </c>
      <c r="F12" s="102">
        <v>3</v>
      </c>
      <c r="G12" s="102" t="s">
        <v>234</v>
      </c>
      <c r="H12" s="164">
        <v>84</v>
      </c>
      <c r="I12" s="164">
        <f>SUM(J12:K13)</f>
        <v>46951</v>
      </c>
      <c r="J12" s="164">
        <v>9966</v>
      </c>
      <c r="K12" s="164">
        <v>36985</v>
      </c>
      <c r="L12" s="5" t="s">
        <v>161</v>
      </c>
      <c r="M12" s="167">
        <v>881272</v>
      </c>
      <c r="N12" s="102">
        <f>SUM(O12:P13)</f>
        <v>1</v>
      </c>
      <c r="O12" s="102" t="s">
        <v>227</v>
      </c>
      <c r="P12" s="102">
        <v>1</v>
      </c>
      <c r="Q12" s="102">
        <f>SUM(R12:S13)</f>
        <v>1</v>
      </c>
      <c r="R12" s="102" t="s">
        <v>227</v>
      </c>
      <c r="S12" s="164">
        <v>1</v>
      </c>
      <c r="T12" s="164" t="s">
        <v>227</v>
      </c>
      <c r="U12" s="164" t="s">
        <v>227</v>
      </c>
      <c r="V12" s="164" t="s">
        <v>227</v>
      </c>
      <c r="W12" s="164" t="s">
        <v>227</v>
      </c>
      <c r="X12" s="164" t="s">
        <v>227</v>
      </c>
      <c r="Y12" s="164" t="s">
        <v>227</v>
      </c>
      <c r="Z12" s="164" t="s">
        <v>227</v>
      </c>
      <c r="AA12" s="164" t="s">
        <v>227</v>
      </c>
      <c r="AB12" s="164" t="s">
        <v>227</v>
      </c>
    </row>
    <row r="13" spans="1:28">
      <c r="A13" s="5" t="s">
        <v>162</v>
      </c>
      <c r="B13" s="104"/>
      <c r="C13" s="102"/>
      <c r="D13" s="102"/>
      <c r="E13" s="102"/>
      <c r="F13" s="102"/>
      <c r="G13" s="102"/>
      <c r="H13" s="164"/>
      <c r="I13" s="164"/>
      <c r="J13" s="164"/>
      <c r="K13" s="164"/>
      <c r="L13" s="5" t="s">
        <v>162</v>
      </c>
      <c r="M13" s="167"/>
      <c r="N13" s="102"/>
      <c r="O13" s="102"/>
      <c r="P13" s="102"/>
      <c r="Q13" s="102"/>
      <c r="R13" s="102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28">
      <c r="A14" s="5" t="s">
        <v>163</v>
      </c>
      <c r="B14" s="104">
        <f t="shared" ref="B14" si="2">SUM(C14:E15)</f>
        <v>17</v>
      </c>
      <c r="C14" s="102">
        <v>15</v>
      </c>
      <c r="D14" s="102">
        <v>1</v>
      </c>
      <c r="E14" s="102">
        <v>1</v>
      </c>
      <c r="F14" s="102">
        <v>17</v>
      </c>
      <c r="G14" s="102" t="s">
        <v>234</v>
      </c>
      <c r="H14" s="164">
        <v>100</v>
      </c>
      <c r="I14" s="164">
        <f t="shared" ref="I14" si="3">SUM(J14:K15)</f>
        <v>51777</v>
      </c>
      <c r="J14" s="164">
        <v>15188</v>
      </c>
      <c r="K14" s="164">
        <v>36589</v>
      </c>
      <c r="L14" s="5" t="s">
        <v>163</v>
      </c>
      <c r="M14" s="167">
        <v>19777091</v>
      </c>
      <c r="N14" s="102">
        <f t="shared" ref="N14" si="4">SUM(O14:P15)</f>
        <v>1</v>
      </c>
      <c r="O14" s="102" t="s">
        <v>227</v>
      </c>
      <c r="P14" s="102">
        <v>1</v>
      </c>
      <c r="Q14" s="102" t="s">
        <v>227</v>
      </c>
      <c r="R14" s="102" t="s">
        <v>227</v>
      </c>
      <c r="S14" s="164" t="s">
        <v>227</v>
      </c>
      <c r="T14" s="164">
        <f t="shared" ref="T14" si="5">SUM(U14:V15)</f>
        <v>1</v>
      </c>
      <c r="U14" s="102" t="s">
        <v>227</v>
      </c>
      <c r="V14" s="164">
        <v>1</v>
      </c>
      <c r="W14" s="164" t="s">
        <v>227</v>
      </c>
      <c r="X14" s="164" t="s">
        <v>227</v>
      </c>
      <c r="Y14" s="164" t="s">
        <v>227</v>
      </c>
      <c r="Z14" s="164" t="s">
        <v>227</v>
      </c>
      <c r="AA14" s="164" t="s">
        <v>227</v>
      </c>
      <c r="AB14" s="164" t="s">
        <v>227</v>
      </c>
    </row>
    <row r="15" spans="1:28">
      <c r="A15" s="5" t="s">
        <v>164</v>
      </c>
      <c r="B15" s="104"/>
      <c r="C15" s="102"/>
      <c r="D15" s="102"/>
      <c r="E15" s="102"/>
      <c r="F15" s="102"/>
      <c r="G15" s="102"/>
      <c r="H15" s="164"/>
      <c r="I15" s="164"/>
      <c r="J15" s="102"/>
      <c r="K15" s="164"/>
      <c r="L15" s="5" t="s">
        <v>164</v>
      </c>
      <c r="M15" s="167"/>
      <c r="N15" s="102"/>
      <c r="O15" s="102"/>
      <c r="P15" s="102"/>
      <c r="Q15" s="102"/>
      <c r="R15" s="102"/>
      <c r="S15" s="164"/>
      <c r="T15" s="164"/>
      <c r="U15" s="102"/>
      <c r="V15" s="164"/>
      <c r="W15" s="164"/>
      <c r="X15" s="164"/>
      <c r="Y15" s="164"/>
      <c r="Z15" s="164"/>
      <c r="AA15" s="164"/>
      <c r="AB15" s="164"/>
    </row>
    <row r="16" spans="1:28">
      <c r="A16" s="5" t="s">
        <v>165</v>
      </c>
      <c r="B16" s="104">
        <f t="shared" ref="B16" si="6">SUM(C16:E17)</f>
        <v>14</v>
      </c>
      <c r="C16" s="102">
        <v>11</v>
      </c>
      <c r="D16" s="102" t="s">
        <v>234</v>
      </c>
      <c r="E16" s="102">
        <v>3</v>
      </c>
      <c r="F16" s="102">
        <v>1</v>
      </c>
      <c r="G16" s="102" t="s">
        <v>234</v>
      </c>
      <c r="H16" s="164">
        <v>2562</v>
      </c>
      <c r="I16" s="164">
        <f t="shared" ref="I16" si="7">SUM(J16:K17)</f>
        <v>15288</v>
      </c>
      <c r="J16" s="102">
        <v>2057</v>
      </c>
      <c r="K16" s="164">
        <v>13231</v>
      </c>
      <c r="L16" s="5" t="s">
        <v>165</v>
      </c>
      <c r="M16" s="167">
        <v>1402399</v>
      </c>
      <c r="N16" s="102" t="s">
        <v>227</v>
      </c>
      <c r="O16" s="102" t="s">
        <v>227</v>
      </c>
      <c r="P16" s="102" t="s">
        <v>227</v>
      </c>
      <c r="Q16" s="102" t="s">
        <v>227</v>
      </c>
      <c r="R16" s="102" t="s">
        <v>227</v>
      </c>
      <c r="S16" s="164" t="s">
        <v>227</v>
      </c>
      <c r="T16" s="164" t="s">
        <v>227</v>
      </c>
      <c r="U16" s="164" t="s">
        <v>227</v>
      </c>
      <c r="V16" s="164" t="s">
        <v>227</v>
      </c>
      <c r="W16" s="164" t="s">
        <v>227</v>
      </c>
      <c r="X16" s="164" t="s">
        <v>227</v>
      </c>
      <c r="Y16" s="164" t="s">
        <v>227</v>
      </c>
      <c r="Z16" s="164" t="s">
        <v>227</v>
      </c>
      <c r="AA16" s="164" t="s">
        <v>227</v>
      </c>
      <c r="AB16" s="164" t="s">
        <v>227</v>
      </c>
    </row>
    <row r="17" spans="1:28">
      <c r="A17" s="5" t="s">
        <v>166</v>
      </c>
      <c r="B17" s="104"/>
      <c r="C17" s="102"/>
      <c r="D17" s="102"/>
      <c r="E17" s="102"/>
      <c r="F17" s="102"/>
      <c r="G17" s="102"/>
      <c r="H17" s="102"/>
      <c r="I17" s="164"/>
      <c r="J17" s="102"/>
      <c r="K17" s="164"/>
      <c r="L17" s="5" t="s">
        <v>166</v>
      </c>
      <c r="M17" s="167"/>
      <c r="N17" s="102"/>
      <c r="O17" s="102"/>
      <c r="P17" s="102"/>
      <c r="Q17" s="102"/>
      <c r="R17" s="102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</row>
    <row r="18" spans="1:28">
      <c r="A18" s="5" t="s">
        <v>167</v>
      </c>
      <c r="B18" s="104">
        <f t="shared" ref="B18" si="8">SUM(C18:E19)</f>
        <v>7</v>
      </c>
      <c r="C18" s="102">
        <v>7</v>
      </c>
      <c r="D18" s="102" t="s">
        <v>234</v>
      </c>
      <c r="E18" s="102" t="s">
        <v>234</v>
      </c>
      <c r="F18" s="102">
        <v>1</v>
      </c>
      <c r="G18" s="102" t="s">
        <v>234</v>
      </c>
      <c r="H18" s="102">
        <v>4</v>
      </c>
      <c r="I18" s="164">
        <f t="shared" ref="I18" si="9">SUM(J18:K19)</f>
        <v>10895</v>
      </c>
      <c r="J18" s="164">
        <v>1125</v>
      </c>
      <c r="K18" s="164">
        <v>9770</v>
      </c>
      <c r="L18" s="5" t="s">
        <v>167</v>
      </c>
      <c r="M18" s="167">
        <v>27003</v>
      </c>
      <c r="N18" s="102" t="s">
        <v>227</v>
      </c>
      <c r="O18" s="102" t="s">
        <v>227</v>
      </c>
      <c r="P18" s="102" t="s">
        <v>227</v>
      </c>
      <c r="Q18" s="102" t="s">
        <v>227</v>
      </c>
      <c r="R18" s="102" t="s">
        <v>227</v>
      </c>
      <c r="S18" s="164" t="s">
        <v>227</v>
      </c>
      <c r="T18" s="164" t="s">
        <v>227</v>
      </c>
      <c r="U18" s="164" t="s">
        <v>227</v>
      </c>
      <c r="V18" s="164" t="s">
        <v>227</v>
      </c>
      <c r="W18" s="164" t="s">
        <v>227</v>
      </c>
      <c r="X18" s="164" t="s">
        <v>227</v>
      </c>
      <c r="Y18" s="164" t="s">
        <v>227</v>
      </c>
      <c r="Z18" s="164" t="s">
        <v>227</v>
      </c>
      <c r="AA18" s="164" t="s">
        <v>227</v>
      </c>
      <c r="AB18" s="164" t="s">
        <v>227</v>
      </c>
    </row>
    <row r="19" spans="1:28">
      <c r="A19" s="5" t="s">
        <v>168</v>
      </c>
      <c r="B19" s="104"/>
      <c r="C19" s="102"/>
      <c r="D19" s="102"/>
      <c r="E19" s="102"/>
      <c r="F19" s="102"/>
      <c r="G19" s="102"/>
      <c r="H19" s="102"/>
      <c r="I19" s="164"/>
      <c r="J19" s="102"/>
      <c r="K19" s="164"/>
      <c r="L19" s="5" t="s">
        <v>168</v>
      </c>
      <c r="M19" s="167"/>
      <c r="N19" s="102"/>
      <c r="O19" s="102"/>
      <c r="P19" s="102"/>
      <c r="Q19" s="102"/>
      <c r="R19" s="102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</row>
    <row r="20" spans="1:28">
      <c r="A20" s="5" t="s">
        <v>169</v>
      </c>
      <c r="B20" s="104">
        <f t="shared" ref="B20" si="10">SUM(C20:E21)</f>
        <v>10</v>
      </c>
      <c r="C20" s="102">
        <v>9</v>
      </c>
      <c r="D20" s="102" t="s">
        <v>234</v>
      </c>
      <c r="E20" s="102">
        <v>1</v>
      </c>
      <c r="F20" s="102">
        <v>2</v>
      </c>
      <c r="G20" s="102" t="s">
        <v>234</v>
      </c>
      <c r="H20" s="102">
        <v>23</v>
      </c>
      <c r="I20" s="164">
        <f t="shared" ref="I20" si="11">SUM(J20:K21)</f>
        <v>15894</v>
      </c>
      <c r="J20" s="164">
        <v>1613</v>
      </c>
      <c r="K20" s="164">
        <v>14281</v>
      </c>
      <c r="L20" s="5" t="s">
        <v>169</v>
      </c>
      <c r="M20" s="167">
        <v>78302</v>
      </c>
      <c r="N20" s="102" t="s">
        <v>227</v>
      </c>
      <c r="O20" s="102" t="s">
        <v>227</v>
      </c>
      <c r="P20" s="102" t="s">
        <v>227</v>
      </c>
      <c r="Q20" s="102" t="s">
        <v>227</v>
      </c>
      <c r="R20" s="102" t="s">
        <v>227</v>
      </c>
      <c r="S20" s="164" t="s">
        <v>227</v>
      </c>
      <c r="T20" s="164" t="s">
        <v>227</v>
      </c>
      <c r="U20" s="164" t="s">
        <v>227</v>
      </c>
      <c r="V20" s="164" t="s">
        <v>227</v>
      </c>
      <c r="W20" s="164" t="s">
        <v>227</v>
      </c>
      <c r="X20" s="164" t="s">
        <v>227</v>
      </c>
      <c r="Y20" s="164" t="s">
        <v>227</v>
      </c>
      <c r="Z20" s="164" t="s">
        <v>227</v>
      </c>
      <c r="AA20" s="164" t="s">
        <v>227</v>
      </c>
      <c r="AB20" s="164" t="s">
        <v>227</v>
      </c>
    </row>
    <row r="21" spans="1:28">
      <c r="A21" s="5" t="s">
        <v>170</v>
      </c>
      <c r="B21" s="104"/>
      <c r="C21" s="102"/>
      <c r="D21" s="102"/>
      <c r="E21" s="102"/>
      <c r="F21" s="102"/>
      <c r="G21" s="102"/>
      <c r="H21" s="102"/>
      <c r="I21" s="164"/>
      <c r="J21" s="164"/>
      <c r="K21" s="164"/>
      <c r="L21" s="5" t="s">
        <v>170</v>
      </c>
      <c r="M21" s="167"/>
      <c r="N21" s="102"/>
      <c r="O21" s="102"/>
      <c r="P21" s="102"/>
      <c r="Q21" s="102"/>
      <c r="R21" s="102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</row>
    <row r="22" spans="1:28">
      <c r="A22" s="5" t="s">
        <v>171</v>
      </c>
      <c r="B22" s="104">
        <f t="shared" ref="B22" si="12">SUM(C22:E23)</f>
        <v>14</v>
      </c>
      <c r="C22" s="102">
        <v>12</v>
      </c>
      <c r="D22" s="102">
        <v>2</v>
      </c>
      <c r="E22" s="102">
        <v>0</v>
      </c>
      <c r="F22" s="102">
        <v>2</v>
      </c>
      <c r="G22" s="102" t="s">
        <v>234</v>
      </c>
      <c r="H22" s="102">
        <v>100</v>
      </c>
      <c r="I22" s="164">
        <f t="shared" ref="I22" si="13">SUM(J22:K23)</f>
        <v>39838</v>
      </c>
      <c r="J22" s="164">
        <v>18786</v>
      </c>
      <c r="K22" s="164">
        <v>21052</v>
      </c>
      <c r="L22" s="5" t="s">
        <v>171</v>
      </c>
      <c r="M22" s="167">
        <v>314117</v>
      </c>
      <c r="N22" s="102" t="s">
        <v>227</v>
      </c>
      <c r="O22" s="102" t="s">
        <v>227</v>
      </c>
      <c r="P22" s="102" t="s">
        <v>227</v>
      </c>
      <c r="Q22" s="102" t="s">
        <v>227</v>
      </c>
      <c r="R22" s="102" t="s">
        <v>227</v>
      </c>
      <c r="S22" s="164" t="s">
        <v>227</v>
      </c>
      <c r="T22" s="164" t="s">
        <v>227</v>
      </c>
      <c r="U22" s="164" t="s">
        <v>227</v>
      </c>
      <c r="V22" s="164" t="s">
        <v>227</v>
      </c>
      <c r="W22" s="164" t="s">
        <v>227</v>
      </c>
      <c r="X22" s="164" t="s">
        <v>227</v>
      </c>
      <c r="Y22" s="164" t="s">
        <v>227</v>
      </c>
      <c r="Z22" s="164" t="s">
        <v>227</v>
      </c>
      <c r="AA22" s="164" t="s">
        <v>227</v>
      </c>
      <c r="AB22" s="164" t="s">
        <v>227</v>
      </c>
    </row>
    <row r="23" spans="1:28">
      <c r="A23" s="5" t="s">
        <v>172</v>
      </c>
      <c r="B23" s="104"/>
      <c r="C23" s="102"/>
      <c r="D23" s="102"/>
      <c r="E23" s="102"/>
      <c r="F23" s="102"/>
      <c r="G23" s="102"/>
      <c r="H23" s="102"/>
      <c r="I23" s="164"/>
      <c r="J23" s="164"/>
      <c r="K23" s="164"/>
      <c r="L23" s="5" t="s">
        <v>172</v>
      </c>
      <c r="M23" s="167"/>
      <c r="N23" s="102"/>
      <c r="O23" s="102"/>
      <c r="P23" s="102"/>
      <c r="Q23" s="102"/>
      <c r="R23" s="102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</row>
    <row r="24" spans="1:28">
      <c r="A24" s="5" t="s">
        <v>173</v>
      </c>
      <c r="B24" s="104">
        <f t="shared" ref="B24" si="14">SUM(C24:E25)</f>
        <v>6</v>
      </c>
      <c r="C24" s="102">
        <v>6</v>
      </c>
      <c r="D24" s="102" t="s">
        <v>234</v>
      </c>
      <c r="E24" s="102" t="s">
        <v>234</v>
      </c>
      <c r="F24" s="102">
        <v>1</v>
      </c>
      <c r="G24" s="102" t="s">
        <v>234</v>
      </c>
      <c r="H24" s="102" t="s">
        <v>234</v>
      </c>
      <c r="I24" s="164">
        <f t="shared" ref="I24" si="15">SUM(J24:K25)</f>
        <v>1272</v>
      </c>
      <c r="J24" s="164">
        <v>600</v>
      </c>
      <c r="K24" s="164">
        <v>672</v>
      </c>
      <c r="L24" s="5" t="s">
        <v>173</v>
      </c>
      <c r="M24" s="167">
        <v>21740</v>
      </c>
      <c r="N24" s="102" t="s">
        <v>227</v>
      </c>
      <c r="O24" s="102" t="s">
        <v>227</v>
      </c>
      <c r="P24" s="102" t="s">
        <v>227</v>
      </c>
      <c r="Q24" s="102" t="s">
        <v>227</v>
      </c>
      <c r="R24" s="102" t="s">
        <v>227</v>
      </c>
      <c r="S24" s="164" t="s">
        <v>227</v>
      </c>
      <c r="T24" s="164" t="s">
        <v>227</v>
      </c>
      <c r="U24" s="164" t="s">
        <v>227</v>
      </c>
      <c r="V24" s="164" t="s">
        <v>227</v>
      </c>
      <c r="W24" s="164" t="s">
        <v>227</v>
      </c>
      <c r="X24" s="164" t="s">
        <v>227</v>
      </c>
      <c r="Y24" s="164" t="s">
        <v>227</v>
      </c>
      <c r="Z24" s="164" t="s">
        <v>227</v>
      </c>
      <c r="AA24" s="164" t="s">
        <v>227</v>
      </c>
      <c r="AB24" s="164" t="s">
        <v>227</v>
      </c>
    </row>
    <row r="25" spans="1:28">
      <c r="A25" s="5" t="s">
        <v>174</v>
      </c>
      <c r="B25" s="104"/>
      <c r="C25" s="102"/>
      <c r="D25" s="102"/>
      <c r="E25" s="102"/>
      <c r="F25" s="102"/>
      <c r="G25" s="102"/>
      <c r="H25" s="102"/>
      <c r="I25" s="164"/>
      <c r="J25" s="164"/>
      <c r="K25" s="164"/>
      <c r="L25" s="5" t="s">
        <v>174</v>
      </c>
      <c r="M25" s="167"/>
      <c r="N25" s="102"/>
      <c r="O25" s="102"/>
      <c r="P25" s="102"/>
      <c r="Q25" s="102"/>
      <c r="R25" s="102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</row>
    <row r="26" spans="1:28">
      <c r="A26" s="5" t="s">
        <v>175</v>
      </c>
      <c r="B26" s="104">
        <f t="shared" ref="B26" si="16">SUM(C26:E27)</f>
        <v>11</v>
      </c>
      <c r="C26" s="102">
        <v>9</v>
      </c>
      <c r="D26" s="102">
        <v>1</v>
      </c>
      <c r="E26" s="102">
        <v>1</v>
      </c>
      <c r="F26" s="102">
        <v>1</v>
      </c>
      <c r="G26" s="102" t="s">
        <v>234</v>
      </c>
      <c r="H26" s="102">
        <v>10</v>
      </c>
      <c r="I26" s="164">
        <f t="shared" ref="I26" si="17">SUM(J26:K27)</f>
        <v>5926</v>
      </c>
      <c r="J26" s="164">
        <v>751</v>
      </c>
      <c r="K26" s="164">
        <v>5175</v>
      </c>
      <c r="L26" s="5" t="s">
        <v>175</v>
      </c>
      <c r="M26" s="167">
        <v>382188</v>
      </c>
      <c r="N26" s="102" t="s">
        <v>227</v>
      </c>
      <c r="O26" s="102" t="s">
        <v>227</v>
      </c>
      <c r="P26" s="102" t="s">
        <v>227</v>
      </c>
      <c r="Q26" s="102" t="s">
        <v>227</v>
      </c>
      <c r="R26" s="102" t="s">
        <v>227</v>
      </c>
      <c r="S26" s="164" t="s">
        <v>227</v>
      </c>
      <c r="T26" s="164" t="s">
        <v>227</v>
      </c>
      <c r="U26" s="164" t="s">
        <v>227</v>
      </c>
      <c r="V26" s="164" t="s">
        <v>227</v>
      </c>
      <c r="W26" s="164" t="s">
        <v>227</v>
      </c>
      <c r="X26" s="164" t="s">
        <v>227</v>
      </c>
      <c r="Y26" s="164" t="s">
        <v>227</v>
      </c>
      <c r="Z26" s="164" t="s">
        <v>227</v>
      </c>
      <c r="AA26" s="164" t="s">
        <v>227</v>
      </c>
      <c r="AB26" s="164" t="s">
        <v>227</v>
      </c>
    </row>
    <row r="27" spans="1:28">
      <c r="A27" s="5" t="s">
        <v>176</v>
      </c>
      <c r="B27" s="104"/>
      <c r="C27" s="102"/>
      <c r="D27" s="102"/>
      <c r="E27" s="102"/>
      <c r="F27" s="102"/>
      <c r="G27" s="102"/>
      <c r="H27" s="102"/>
      <c r="I27" s="164"/>
      <c r="J27" s="164"/>
      <c r="K27" s="164"/>
      <c r="L27" s="5" t="s">
        <v>176</v>
      </c>
      <c r="M27" s="167"/>
      <c r="N27" s="102"/>
      <c r="O27" s="102"/>
      <c r="P27" s="102"/>
      <c r="Q27" s="102"/>
      <c r="R27" s="102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</row>
    <row r="28" spans="1:28">
      <c r="A28" s="5" t="s">
        <v>177</v>
      </c>
      <c r="B28" s="104">
        <f t="shared" ref="B28" si="18">SUM(C28:E29)</f>
        <v>10</v>
      </c>
      <c r="C28" s="102">
        <v>7</v>
      </c>
      <c r="D28" s="102" t="s">
        <v>234</v>
      </c>
      <c r="E28" s="102">
        <v>3</v>
      </c>
      <c r="F28" s="102">
        <v>1</v>
      </c>
      <c r="G28" s="102" t="s">
        <v>234</v>
      </c>
      <c r="H28" s="164">
        <v>10.4</v>
      </c>
      <c r="I28" s="164">
        <f t="shared" ref="I28" si="19">SUM(J28:K29)</f>
        <v>2901</v>
      </c>
      <c r="J28" s="164">
        <v>665</v>
      </c>
      <c r="K28" s="164">
        <v>2236</v>
      </c>
      <c r="L28" s="5" t="s">
        <v>177</v>
      </c>
      <c r="M28" s="167">
        <v>102908</v>
      </c>
      <c r="N28" s="102" t="s">
        <v>227</v>
      </c>
      <c r="O28" s="102" t="s">
        <v>227</v>
      </c>
      <c r="P28" s="102" t="s">
        <v>227</v>
      </c>
      <c r="Q28" s="102" t="s">
        <v>227</v>
      </c>
      <c r="R28" s="102" t="s">
        <v>227</v>
      </c>
      <c r="S28" s="164" t="s">
        <v>227</v>
      </c>
      <c r="T28" s="164" t="s">
        <v>227</v>
      </c>
      <c r="U28" s="164" t="s">
        <v>227</v>
      </c>
      <c r="V28" s="164" t="s">
        <v>227</v>
      </c>
      <c r="W28" s="164" t="s">
        <v>227</v>
      </c>
      <c r="X28" s="164" t="s">
        <v>227</v>
      </c>
      <c r="Y28" s="164" t="s">
        <v>227</v>
      </c>
      <c r="Z28" s="164" t="s">
        <v>227</v>
      </c>
      <c r="AA28" s="164" t="s">
        <v>227</v>
      </c>
      <c r="AB28" s="164" t="s">
        <v>227</v>
      </c>
    </row>
    <row r="29" spans="1:28">
      <c r="A29" s="5" t="s">
        <v>178</v>
      </c>
      <c r="B29" s="104"/>
      <c r="C29" s="102"/>
      <c r="D29" s="102"/>
      <c r="E29" s="102"/>
      <c r="F29" s="102"/>
      <c r="G29" s="102"/>
      <c r="H29" s="164"/>
      <c r="I29" s="164"/>
      <c r="J29" s="164"/>
      <c r="K29" s="164"/>
      <c r="L29" s="5" t="s">
        <v>178</v>
      </c>
      <c r="M29" s="167"/>
      <c r="N29" s="102"/>
      <c r="O29" s="102"/>
      <c r="P29" s="102"/>
      <c r="Q29" s="102"/>
      <c r="R29" s="102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</row>
    <row r="30" spans="1:28">
      <c r="A30" s="5" t="s">
        <v>179</v>
      </c>
      <c r="B30" s="104">
        <f>SUM(C30:E31)</f>
        <v>10</v>
      </c>
      <c r="C30" s="102">
        <v>7</v>
      </c>
      <c r="D30" s="102" t="s">
        <v>234</v>
      </c>
      <c r="E30" s="102">
        <v>3</v>
      </c>
      <c r="F30" s="102">
        <v>2</v>
      </c>
      <c r="G30" s="102" t="s">
        <v>234</v>
      </c>
      <c r="H30" s="102">
        <v>65.58</v>
      </c>
      <c r="I30" s="164">
        <f t="shared" ref="I30" si="20">SUM(J30:K31)</f>
        <v>35915</v>
      </c>
      <c r="J30" s="164">
        <v>18558</v>
      </c>
      <c r="K30" s="164">
        <v>17357</v>
      </c>
      <c r="L30" s="5" t="s">
        <v>179</v>
      </c>
      <c r="M30" s="167">
        <v>46230</v>
      </c>
      <c r="N30" s="102" t="s">
        <v>227</v>
      </c>
      <c r="O30" s="102" t="s">
        <v>227</v>
      </c>
      <c r="P30" s="102" t="s">
        <v>227</v>
      </c>
      <c r="Q30" s="102" t="s">
        <v>227</v>
      </c>
      <c r="R30" s="102" t="s">
        <v>227</v>
      </c>
      <c r="S30" s="164" t="s">
        <v>227</v>
      </c>
      <c r="T30" s="164" t="s">
        <v>227</v>
      </c>
      <c r="U30" s="164" t="s">
        <v>227</v>
      </c>
      <c r="V30" s="164" t="s">
        <v>227</v>
      </c>
      <c r="W30" s="164" t="s">
        <v>227</v>
      </c>
      <c r="X30" s="164" t="s">
        <v>227</v>
      </c>
      <c r="Y30" s="164" t="s">
        <v>227</v>
      </c>
      <c r="Z30" s="164" t="s">
        <v>227</v>
      </c>
      <c r="AA30" s="164" t="s">
        <v>227</v>
      </c>
      <c r="AB30" s="164" t="s">
        <v>227</v>
      </c>
    </row>
    <row r="31" spans="1:28">
      <c r="A31" s="5" t="s">
        <v>180</v>
      </c>
      <c r="B31" s="104"/>
      <c r="C31" s="102"/>
      <c r="D31" s="102"/>
      <c r="E31" s="102"/>
      <c r="F31" s="102"/>
      <c r="G31" s="102"/>
      <c r="H31" s="102"/>
      <c r="I31" s="164"/>
      <c r="J31" s="164"/>
      <c r="K31" s="164"/>
      <c r="L31" s="5" t="s">
        <v>180</v>
      </c>
      <c r="M31" s="167"/>
      <c r="N31" s="102"/>
      <c r="O31" s="102"/>
      <c r="P31" s="102"/>
      <c r="Q31" s="102"/>
      <c r="R31" s="102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1:28">
      <c r="A32" s="5" t="s">
        <v>181</v>
      </c>
      <c r="B32" s="104">
        <f t="shared" ref="B32" si="21">SUM(C32:E33)</f>
        <v>7</v>
      </c>
      <c r="C32" s="102">
        <v>7</v>
      </c>
      <c r="D32" s="102" t="s">
        <v>234</v>
      </c>
      <c r="E32" s="102" t="s">
        <v>234</v>
      </c>
      <c r="F32" s="102" t="s">
        <v>234</v>
      </c>
      <c r="G32" s="102" t="s">
        <v>234</v>
      </c>
      <c r="H32" s="102">
        <v>30</v>
      </c>
      <c r="I32" s="164">
        <f t="shared" ref="I32" si="22">SUM(J32:K33)</f>
        <v>9561</v>
      </c>
      <c r="J32" s="164">
        <v>5693</v>
      </c>
      <c r="K32" s="164">
        <v>3868</v>
      </c>
      <c r="L32" s="5" t="s">
        <v>181</v>
      </c>
      <c r="M32" s="167">
        <v>34013</v>
      </c>
      <c r="N32" s="102" t="s">
        <v>227</v>
      </c>
      <c r="O32" s="102" t="s">
        <v>227</v>
      </c>
      <c r="P32" s="102" t="s">
        <v>227</v>
      </c>
      <c r="Q32" s="102" t="s">
        <v>227</v>
      </c>
      <c r="R32" s="102" t="s">
        <v>227</v>
      </c>
      <c r="S32" s="164" t="s">
        <v>227</v>
      </c>
      <c r="T32" s="164" t="s">
        <v>227</v>
      </c>
      <c r="U32" s="164" t="s">
        <v>227</v>
      </c>
      <c r="V32" s="164" t="s">
        <v>227</v>
      </c>
      <c r="W32" s="164" t="s">
        <v>227</v>
      </c>
      <c r="X32" s="164" t="s">
        <v>227</v>
      </c>
      <c r="Y32" s="164" t="s">
        <v>227</v>
      </c>
      <c r="Z32" s="164" t="s">
        <v>227</v>
      </c>
      <c r="AA32" s="164" t="s">
        <v>227</v>
      </c>
      <c r="AB32" s="164" t="s">
        <v>227</v>
      </c>
    </row>
    <row r="33" spans="1:28">
      <c r="A33" s="5" t="s">
        <v>182</v>
      </c>
      <c r="B33" s="104"/>
      <c r="C33" s="102"/>
      <c r="D33" s="102"/>
      <c r="E33" s="102"/>
      <c r="F33" s="102"/>
      <c r="G33" s="102"/>
      <c r="H33" s="102"/>
      <c r="I33" s="164"/>
      <c r="J33" s="164"/>
      <c r="K33" s="164"/>
      <c r="L33" s="5" t="s">
        <v>182</v>
      </c>
      <c r="M33" s="167"/>
      <c r="N33" s="102"/>
      <c r="O33" s="102"/>
      <c r="P33" s="102"/>
      <c r="Q33" s="102"/>
      <c r="R33" s="102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>
      <c r="A34" s="5" t="s">
        <v>183</v>
      </c>
      <c r="B34" s="104">
        <f>SUM(C34:E35)</f>
        <v>9</v>
      </c>
      <c r="C34" s="162">
        <v>6</v>
      </c>
      <c r="D34" s="162">
        <v>1</v>
      </c>
      <c r="E34" s="162">
        <v>2</v>
      </c>
      <c r="F34" s="162">
        <v>1</v>
      </c>
      <c r="G34" s="162" t="s">
        <v>234</v>
      </c>
      <c r="H34" s="162">
        <v>59.1</v>
      </c>
      <c r="I34" s="165">
        <f t="shared" ref="I34" si="23">SUM(J34:K35)</f>
        <v>44216</v>
      </c>
      <c r="J34" s="165">
        <v>4032</v>
      </c>
      <c r="K34" s="165">
        <v>40184</v>
      </c>
      <c r="L34" s="5" t="s">
        <v>183</v>
      </c>
      <c r="M34" s="167">
        <v>71891</v>
      </c>
      <c r="N34" s="162" t="s">
        <v>227</v>
      </c>
      <c r="O34" s="162" t="s">
        <v>227</v>
      </c>
      <c r="P34" s="162" t="s">
        <v>227</v>
      </c>
      <c r="Q34" s="162" t="s">
        <v>227</v>
      </c>
      <c r="R34" s="162" t="s">
        <v>227</v>
      </c>
      <c r="S34" s="162" t="s">
        <v>227</v>
      </c>
      <c r="T34" s="165" t="s">
        <v>227</v>
      </c>
      <c r="U34" s="165" t="s">
        <v>227</v>
      </c>
      <c r="V34" s="165" t="s">
        <v>227</v>
      </c>
      <c r="W34" s="162" t="s">
        <v>227</v>
      </c>
      <c r="X34" s="162" t="s">
        <v>227</v>
      </c>
      <c r="Y34" s="162" t="s">
        <v>227</v>
      </c>
      <c r="Z34" s="162" t="s">
        <v>227</v>
      </c>
      <c r="AA34" s="162" t="s">
        <v>227</v>
      </c>
      <c r="AB34" s="102" t="s">
        <v>227</v>
      </c>
    </row>
    <row r="35" spans="1:28" ht="17.25" thickBot="1">
      <c r="A35" s="53" t="s">
        <v>184</v>
      </c>
      <c r="B35" s="177"/>
      <c r="C35" s="163"/>
      <c r="D35" s="163"/>
      <c r="E35" s="163"/>
      <c r="F35" s="163"/>
      <c r="G35" s="163"/>
      <c r="H35" s="163"/>
      <c r="I35" s="166"/>
      <c r="J35" s="166"/>
      <c r="K35" s="166"/>
      <c r="L35" s="53" t="s">
        <v>184</v>
      </c>
      <c r="M35" s="168"/>
      <c r="N35" s="163"/>
      <c r="O35" s="163"/>
      <c r="P35" s="163"/>
      <c r="Q35" s="163"/>
      <c r="R35" s="163"/>
      <c r="S35" s="163"/>
      <c r="T35" s="166"/>
      <c r="U35" s="166"/>
      <c r="V35" s="166"/>
      <c r="W35" s="163"/>
      <c r="X35" s="163"/>
      <c r="Y35" s="163"/>
      <c r="Z35" s="163"/>
      <c r="AA35" s="163"/>
      <c r="AB35" s="106"/>
    </row>
    <row r="36" spans="1:28" ht="17.25" thickTop="1">
      <c r="A36" s="12" t="s">
        <v>185</v>
      </c>
      <c r="L36" s="12" t="s">
        <v>185</v>
      </c>
    </row>
    <row r="37" spans="1:28">
      <c r="A37" s="1" t="s">
        <v>37</v>
      </c>
      <c r="L37" s="1" t="s">
        <v>37</v>
      </c>
    </row>
  </sheetData>
  <mergeCells count="331"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4:B25"/>
    <mergeCell ref="C24:C25"/>
    <mergeCell ref="D24:D25"/>
    <mergeCell ref="E24:E25"/>
    <mergeCell ref="F24:F25"/>
    <mergeCell ref="G24:G25"/>
    <mergeCell ref="K26:K27"/>
    <mergeCell ref="B28:B29"/>
    <mergeCell ref="C28:C29"/>
    <mergeCell ref="D28:D29"/>
    <mergeCell ref="E28:E29"/>
    <mergeCell ref="F28:F29"/>
    <mergeCell ref="G28:G29"/>
    <mergeCell ref="H24:H25"/>
    <mergeCell ref="I24:I25"/>
    <mergeCell ref="J24:J25"/>
    <mergeCell ref="K24:K25"/>
    <mergeCell ref="B26:B27"/>
    <mergeCell ref="C26:C27"/>
    <mergeCell ref="D26:D27"/>
    <mergeCell ref="E26:E27"/>
    <mergeCell ref="F26:F27"/>
    <mergeCell ref="G26:G27"/>
    <mergeCell ref="B34:B35"/>
    <mergeCell ref="C34:C35"/>
    <mergeCell ref="D34:D35"/>
    <mergeCell ref="E34:E35"/>
    <mergeCell ref="F34:F35"/>
    <mergeCell ref="G34:G35"/>
    <mergeCell ref="H30:H31"/>
    <mergeCell ref="I30:I31"/>
    <mergeCell ref="J30:J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W22:W23"/>
    <mergeCell ref="X22:X23"/>
    <mergeCell ref="Y22:Y23"/>
    <mergeCell ref="W20:W21"/>
    <mergeCell ref="X20:X21"/>
    <mergeCell ref="Y20:Y21"/>
    <mergeCell ref="Y18:Y19"/>
    <mergeCell ref="Y16:Y17"/>
    <mergeCell ref="H34:H35"/>
    <mergeCell ref="I34:I35"/>
    <mergeCell ref="J34:J35"/>
    <mergeCell ref="K34:K35"/>
    <mergeCell ref="H32:H33"/>
    <mergeCell ref="I32:I33"/>
    <mergeCell ref="J32:J33"/>
    <mergeCell ref="K32:K33"/>
    <mergeCell ref="K30:K31"/>
    <mergeCell ref="H28:H29"/>
    <mergeCell ref="I28:I29"/>
    <mergeCell ref="J28:J29"/>
    <mergeCell ref="K28:K29"/>
    <mergeCell ref="H26:H27"/>
    <mergeCell ref="I26:I27"/>
    <mergeCell ref="J26:J27"/>
    <mergeCell ref="W28:W29"/>
    <mergeCell ref="X28:X29"/>
    <mergeCell ref="Y28:Y29"/>
    <mergeCell ref="W26:W27"/>
    <mergeCell ref="X26:X27"/>
    <mergeCell ref="Y26:Y27"/>
    <mergeCell ref="W24:W25"/>
    <mergeCell ref="X24:X25"/>
    <mergeCell ref="Y24:Y25"/>
    <mergeCell ref="W34:W35"/>
    <mergeCell ref="X34:X35"/>
    <mergeCell ref="Y34:Y35"/>
    <mergeCell ref="W32:W33"/>
    <mergeCell ref="X32:X33"/>
    <mergeCell ref="Y32:Y33"/>
    <mergeCell ref="W30:W31"/>
    <mergeCell ref="X30:X31"/>
    <mergeCell ref="Y30:Y31"/>
    <mergeCell ref="A1:K1"/>
    <mergeCell ref="A2:K2"/>
    <mergeCell ref="I3:K3"/>
    <mergeCell ref="L1:AB1"/>
    <mergeCell ref="L2:AB2"/>
    <mergeCell ref="V3:AB3"/>
    <mergeCell ref="M4:M6"/>
    <mergeCell ref="N4:V4"/>
    <mergeCell ref="W4:Y5"/>
    <mergeCell ref="Z4:AB5"/>
    <mergeCell ref="Q5:S5"/>
    <mergeCell ref="N5:P5"/>
    <mergeCell ref="T5:V5"/>
    <mergeCell ref="A4:A6"/>
    <mergeCell ref="B4:E4"/>
    <mergeCell ref="F4:H4"/>
    <mergeCell ref="I4:K4"/>
    <mergeCell ref="B5:B6"/>
    <mergeCell ref="I5:I6"/>
    <mergeCell ref="S12:S13"/>
    <mergeCell ref="T12:T13"/>
    <mergeCell ref="U12:U13"/>
    <mergeCell ref="V12:V13"/>
    <mergeCell ref="M14:M15"/>
    <mergeCell ref="N14:N15"/>
    <mergeCell ref="O14:O15"/>
    <mergeCell ref="P14:P15"/>
    <mergeCell ref="Q14:Q15"/>
    <mergeCell ref="R14:R15"/>
    <mergeCell ref="M12:M13"/>
    <mergeCell ref="N12:N13"/>
    <mergeCell ref="O12:O13"/>
    <mergeCell ref="P12:P13"/>
    <mergeCell ref="Q12:Q13"/>
    <mergeCell ref="R12:R13"/>
    <mergeCell ref="S14:S15"/>
    <mergeCell ref="T14:T15"/>
    <mergeCell ref="U14:U15"/>
    <mergeCell ref="V14:V15"/>
    <mergeCell ref="V16:V17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20:V21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4:V25"/>
    <mergeCell ref="M26:M27"/>
    <mergeCell ref="N26:N27"/>
    <mergeCell ref="O26:O27"/>
    <mergeCell ref="P26:P27"/>
    <mergeCell ref="Q26:Q27"/>
    <mergeCell ref="R26:R27"/>
    <mergeCell ref="T26:T27"/>
    <mergeCell ref="U26:U27"/>
    <mergeCell ref="V26:V27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M28:M29"/>
    <mergeCell ref="N28:N29"/>
    <mergeCell ref="O28:O29"/>
    <mergeCell ref="P28:P29"/>
    <mergeCell ref="Q28:Q29"/>
    <mergeCell ref="R28:R29"/>
    <mergeCell ref="M34:M35"/>
    <mergeCell ref="N34:N35"/>
    <mergeCell ref="O34:O35"/>
    <mergeCell ref="P34:P35"/>
    <mergeCell ref="Q34:Q35"/>
    <mergeCell ref="R34:R35"/>
    <mergeCell ref="S30:S31"/>
    <mergeCell ref="T30:T31"/>
    <mergeCell ref="U30:U31"/>
    <mergeCell ref="M32:M33"/>
    <mergeCell ref="N32:N33"/>
    <mergeCell ref="O32:O33"/>
    <mergeCell ref="P32:P33"/>
    <mergeCell ref="Q32:Q33"/>
    <mergeCell ref="R32:R33"/>
    <mergeCell ref="M30:M31"/>
    <mergeCell ref="N30:N31"/>
    <mergeCell ref="O30:O31"/>
    <mergeCell ref="P30:P31"/>
    <mergeCell ref="Q30:Q31"/>
    <mergeCell ref="R30:R31"/>
    <mergeCell ref="Y12:Y13"/>
    <mergeCell ref="Z12:Z13"/>
    <mergeCell ref="AA12:AA13"/>
    <mergeCell ref="AB12:AB13"/>
    <mergeCell ref="S34:S35"/>
    <mergeCell ref="T34:T35"/>
    <mergeCell ref="U34:U35"/>
    <mergeCell ref="V34:V35"/>
    <mergeCell ref="W12:W13"/>
    <mergeCell ref="X12:X13"/>
    <mergeCell ref="W16:W17"/>
    <mergeCell ref="X16:X17"/>
    <mergeCell ref="W18:W19"/>
    <mergeCell ref="X18:X19"/>
    <mergeCell ref="S32:S33"/>
    <mergeCell ref="T32:T33"/>
    <mergeCell ref="U32:U33"/>
    <mergeCell ref="V32:V33"/>
    <mergeCell ref="V30:V31"/>
    <mergeCell ref="S28:S29"/>
    <mergeCell ref="T28:T29"/>
    <mergeCell ref="U28:U29"/>
    <mergeCell ref="V28:V29"/>
    <mergeCell ref="S26:S27"/>
    <mergeCell ref="Z16:Z17"/>
    <mergeCell ref="AA16:AA17"/>
    <mergeCell ref="AB16:AB17"/>
    <mergeCell ref="W14:W15"/>
    <mergeCell ref="X14:X15"/>
    <mergeCell ref="Y14:Y15"/>
    <mergeCell ref="Z14:Z15"/>
    <mergeCell ref="AA14:AA15"/>
    <mergeCell ref="AB14:AB15"/>
    <mergeCell ref="Z22:Z23"/>
    <mergeCell ref="AA22:AA23"/>
    <mergeCell ref="AB22:AB23"/>
    <mergeCell ref="Z20:Z21"/>
    <mergeCell ref="AA20:AA21"/>
    <mergeCell ref="AB20:AB21"/>
    <mergeCell ref="Z18:Z19"/>
    <mergeCell ref="AA18:AA19"/>
    <mergeCell ref="AB18:AB19"/>
    <mergeCell ref="Z28:Z29"/>
    <mergeCell ref="AA28:AA29"/>
    <mergeCell ref="AB28:AB29"/>
    <mergeCell ref="Z26:Z27"/>
    <mergeCell ref="AA26:AA27"/>
    <mergeCell ref="AB26:AB27"/>
    <mergeCell ref="Z24:Z25"/>
    <mergeCell ref="AA24:AA25"/>
    <mergeCell ref="AB24:AB25"/>
    <mergeCell ref="Z34:Z35"/>
    <mergeCell ref="AA34:AA35"/>
    <mergeCell ref="AB34:AB35"/>
    <mergeCell ref="Z32:Z33"/>
    <mergeCell ref="AA32:AA33"/>
    <mergeCell ref="AB32:AB33"/>
    <mergeCell ref="Z30:Z31"/>
    <mergeCell ref="AA30:AA31"/>
    <mergeCell ref="AB30:AB3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K17" sqref="K17"/>
    </sheetView>
  </sheetViews>
  <sheetFormatPr defaultRowHeight="16.5"/>
  <cols>
    <col min="2" max="7" width="11.125" customWidth="1"/>
  </cols>
  <sheetData>
    <row r="1" spans="1:7" ht="25.5">
      <c r="A1" s="154" t="s">
        <v>198</v>
      </c>
      <c r="B1" s="154"/>
      <c r="C1" s="154"/>
      <c r="D1" s="154"/>
      <c r="E1" s="154"/>
      <c r="F1" s="154"/>
      <c r="G1" s="154"/>
    </row>
    <row r="2" spans="1:7" ht="19.5">
      <c r="A2" s="108" t="s">
        <v>189</v>
      </c>
      <c r="B2" s="108"/>
      <c r="C2" s="108"/>
      <c r="D2" s="108"/>
      <c r="E2" s="108"/>
      <c r="F2" s="108"/>
      <c r="G2" s="108"/>
    </row>
    <row r="3" spans="1:7" ht="17.25" thickBot="1">
      <c r="A3" s="1" t="s">
        <v>116</v>
      </c>
      <c r="G3" s="1" t="s">
        <v>99</v>
      </c>
    </row>
    <row r="4" spans="1:7" ht="28.5" customHeight="1" thickTop="1">
      <c r="A4" s="133" t="s">
        <v>4</v>
      </c>
      <c r="B4" s="110" t="s">
        <v>337</v>
      </c>
      <c r="C4" s="145" t="s">
        <v>152</v>
      </c>
      <c r="D4" s="146"/>
      <c r="E4" s="146"/>
      <c r="F4" s="146"/>
      <c r="G4" s="146"/>
    </row>
    <row r="5" spans="1:7" ht="28.5" customHeight="1">
      <c r="A5" s="134"/>
      <c r="B5" s="111"/>
      <c r="C5" s="82" t="s">
        <v>190</v>
      </c>
      <c r="D5" s="82" t="s">
        <v>191</v>
      </c>
      <c r="E5" s="82" t="s">
        <v>338</v>
      </c>
      <c r="F5" s="82" t="s">
        <v>193</v>
      </c>
      <c r="G5" s="82" t="s">
        <v>195</v>
      </c>
    </row>
    <row r="6" spans="1:7" ht="28.5" customHeight="1">
      <c r="A6" s="161"/>
      <c r="B6" s="140"/>
      <c r="C6" s="83" t="s">
        <v>339</v>
      </c>
      <c r="D6" s="83" t="s">
        <v>192</v>
      </c>
      <c r="E6" s="83" t="s">
        <v>340</v>
      </c>
      <c r="F6" s="83" t="s">
        <v>194</v>
      </c>
      <c r="G6" s="83" t="s">
        <v>196</v>
      </c>
    </row>
    <row r="7" spans="1:7" ht="44.25" customHeight="1">
      <c r="A7" s="5" t="s">
        <v>22</v>
      </c>
      <c r="B7" s="4">
        <v>121</v>
      </c>
      <c r="C7" s="2">
        <v>32</v>
      </c>
      <c r="D7" s="2">
        <v>9</v>
      </c>
      <c r="E7" s="2" t="s">
        <v>21</v>
      </c>
      <c r="F7" s="2">
        <v>1</v>
      </c>
      <c r="G7" s="2" t="s">
        <v>21</v>
      </c>
    </row>
    <row r="8" spans="1:7" ht="44.25" customHeight="1">
      <c r="A8" s="5" t="s">
        <v>23</v>
      </c>
      <c r="B8" s="4">
        <v>135</v>
      </c>
      <c r="C8" s="2">
        <v>37</v>
      </c>
      <c r="D8" s="2">
        <v>16</v>
      </c>
      <c r="E8" s="2" t="s">
        <v>21</v>
      </c>
      <c r="F8" s="2">
        <v>1</v>
      </c>
      <c r="G8" s="2">
        <v>4</v>
      </c>
    </row>
    <row r="9" spans="1:7" ht="44.25" customHeight="1">
      <c r="A9" s="5" t="s">
        <v>24</v>
      </c>
      <c r="B9" s="4">
        <v>178</v>
      </c>
      <c r="C9" s="2">
        <v>36</v>
      </c>
      <c r="D9" s="2">
        <v>14</v>
      </c>
      <c r="E9" s="2">
        <v>2</v>
      </c>
      <c r="F9" s="2">
        <v>1</v>
      </c>
      <c r="G9" s="2">
        <v>4</v>
      </c>
    </row>
    <row r="10" spans="1:7" ht="44.25" customHeight="1">
      <c r="A10" s="5" t="s">
        <v>25</v>
      </c>
      <c r="B10" s="4">
        <v>118</v>
      </c>
      <c r="C10" s="2">
        <v>27</v>
      </c>
      <c r="D10" s="2">
        <v>12</v>
      </c>
      <c r="E10" s="2">
        <v>1</v>
      </c>
      <c r="F10" s="2">
        <v>1</v>
      </c>
      <c r="G10" s="2">
        <v>3</v>
      </c>
    </row>
    <row r="11" spans="1:7" ht="44.25" customHeight="1" thickBot="1">
      <c r="A11" s="34" t="s">
        <v>38</v>
      </c>
      <c r="B11" s="40">
        <f>SUM(C11:G11,B20:G20)</f>
        <v>128</v>
      </c>
      <c r="C11" s="37">
        <v>29</v>
      </c>
      <c r="D11" s="37">
        <v>20</v>
      </c>
      <c r="E11" s="37" t="s">
        <v>234</v>
      </c>
      <c r="F11" s="37">
        <v>2</v>
      </c>
      <c r="G11" s="37">
        <v>2</v>
      </c>
    </row>
    <row r="12" spans="1:7" ht="17.25" thickTop="1">
      <c r="A12" s="45" t="s">
        <v>4</v>
      </c>
    </row>
    <row r="13" spans="1:7" ht="17.25" thickBot="1">
      <c r="A13" s="45" t="s">
        <v>4</v>
      </c>
    </row>
    <row r="14" spans="1:7" ht="27.75" customHeight="1" thickTop="1">
      <c r="A14" s="133" t="s">
        <v>4</v>
      </c>
      <c r="B14" s="145"/>
      <c r="C14" s="178"/>
      <c r="D14" s="110" t="s">
        <v>341</v>
      </c>
      <c r="E14" s="145" t="s">
        <v>154</v>
      </c>
      <c r="F14" s="178"/>
      <c r="G14" s="119" t="s">
        <v>342</v>
      </c>
    </row>
    <row r="15" spans="1:7" ht="49.5" customHeight="1">
      <c r="A15" s="161"/>
      <c r="B15" s="30" t="s">
        <v>343</v>
      </c>
      <c r="C15" s="31" t="s">
        <v>344</v>
      </c>
      <c r="D15" s="140"/>
      <c r="E15" s="30" t="s">
        <v>345</v>
      </c>
      <c r="F15" s="30" t="s">
        <v>346</v>
      </c>
      <c r="G15" s="141"/>
    </row>
    <row r="16" spans="1:7" ht="44.25" customHeight="1">
      <c r="A16" s="5" t="s">
        <v>22</v>
      </c>
      <c r="B16" s="2">
        <v>69</v>
      </c>
      <c r="C16" s="2">
        <v>2</v>
      </c>
      <c r="D16" s="2" t="s">
        <v>21</v>
      </c>
      <c r="E16" s="2">
        <v>1</v>
      </c>
      <c r="F16" s="2">
        <v>1</v>
      </c>
      <c r="G16" s="2">
        <v>6</v>
      </c>
    </row>
    <row r="17" spans="1:7" ht="44.25" customHeight="1">
      <c r="A17" s="5" t="s">
        <v>23</v>
      </c>
      <c r="B17" s="2">
        <v>65</v>
      </c>
      <c r="C17" s="2" t="s">
        <v>21</v>
      </c>
      <c r="D17" s="2" t="s">
        <v>21</v>
      </c>
      <c r="E17" s="2">
        <v>3</v>
      </c>
      <c r="F17" s="2">
        <v>6</v>
      </c>
      <c r="G17" s="2">
        <v>3</v>
      </c>
    </row>
    <row r="18" spans="1:7" ht="44.25" customHeight="1">
      <c r="A18" s="5" t="s">
        <v>24</v>
      </c>
      <c r="B18" s="2">
        <v>106</v>
      </c>
      <c r="C18" s="2">
        <v>1</v>
      </c>
      <c r="D18" s="2" t="s">
        <v>21</v>
      </c>
      <c r="E18" s="2">
        <v>2</v>
      </c>
      <c r="F18" s="2">
        <v>3</v>
      </c>
      <c r="G18" s="2">
        <v>9</v>
      </c>
    </row>
    <row r="19" spans="1:7" ht="44.25" customHeight="1">
      <c r="A19" s="5" t="s">
        <v>25</v>
      </c>
      <c r="B19" s="2">
        <v>59</v>
      </c>
      <c r="C19" s="14" t="s">
        <v>21</v>
      </c>
      <c r="D19" s="14" t="s">
        <v>21</v>
      </c>
      <c r="E19" s="2">
        <v>1</v>
      </c>
      <c r="F19" s="2">
        <v>3</v>
      </c>
      <c r="G19" s="2">
        <v>11</v>
      </c>
    </row>
    <row r="20" spans="1:7" ht="44.25" customHeight="1" thickBot="1">
      <c r="A20" s="34" t="s">
        <v>38</v>
      </c>
      <c r="B20" s="37">
        <v>53</v>
      </c>
      <c r="C20" s="37">
        <v>1</v>
      </c>
      <c r="D20" s="37" t="s">
        <v>234</v>
      </c>
      <c r="E20" s="37">
        <v>4</v>
      </c>
      <c r="F20" s="37">
        <v>2</v>
      </c>
      <c r="G20" s="37">
        <v>15</v>
      </c>
    </row>
    <row r="21" spans="1:7" ht="17.25" thickTop="1">
      <c r="A21" s="12" t="s">
        <v>185</v>
      </c>
    </row>
    <row r="22" spans="1:7">
      <c r="A22" s="1" t="s">
        <v>4</v>
      </c>
    </row>
  </sheetData>
  <mergeCells count="10">
    <mergeCell ref="A1:G1"/>
    <mergeCell ref="A2:G2"/>
    <mergeCell ref="A4:A6"/>
    <mergeCell ref="A14:A15"/>
    <mergeCell ref="B14:C14"/>
    <mergeCell ref="C4:G4"/>
    <mergeCell ref="E14:F14"/>
    <mergeCell ref="B4:B6"/>
    <mergeCell ref="G14:G15"/>
    <mergeCell ref="D14:D1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I25" sqref="I25"/>
    </sheetView>
  </sheetViews>
  <sheetFormatPr defaultRowHeight="16.5"/>
  <cols>
    <col min="2" max="11" width="7.125" customWidth="1"/>
  </cols>
  <sheetData>
    <row r="1" spans="1:11" ht="25.5">
      <c r="A1" s="107" t="s">
        <v>199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9.5">
      <c r="A2" s="108" t="s">
        <v>200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7.25" thickBot="1">
      <c r="A3" s="1" t="s">
        <v>116</v>
      </c>
      <c r="J3" s="109" t="s">
        <v>99</v>
      </c>
      <c r="K3" s="109"/>
    </row>
    <row r="4" spans="1:11" ht="25.5" customHeight="1" thickTop="1">
      <c r="A4" s="186" t="s">
        <v>4</v>
      </c>
      <c r="B4" s="61" t="s">
        <v>201</v>
      </c>
      <c r="C4" s="189" t="s">
        <v>202</v>
      </c>
      <c r="D4" s="190"/>
      <c r="E4" s="191"/>
      <c r="F4" s="190" t="s">
        <v>203</v>
      </c>
      <c r="G4" s="190"/>
      <c r="H4" s="190"/>
      <c r="I4" s="190"/>
      <c r="J4" s="190"/>
      <c r="K4" s="190"/>
    </row>
    <row r="5" spans="1:11">
      <c r="A5" s="187"/>
      <c r="B5" s="60" t="s">
        <v>5</v>
      </c>
      <c r="C5" s="57" t="s">
        <v>204</v>
      </c>
      <c r="D5" s="56" t="s">
        <v>206</v>
      </c>
      <c r="E5" s="54" t="s">
        <v>197</v>
      </c>
      <c r="F5" s="185" t="s">
        <v>207</v>
      </c>
      <c r="G5" s="57" t="s">
        <v>208</v>
      </c>
      <c r="H5" s="57" t="s">
        <v>210</v>
      </c>
      <c r="I5" s="57" t="s">
        <v>212</v>
      </c>
      <c r="J5" s="57" t="s">
        <v>213</v>
      </c>
      <c r="K5" s="29" t="s">
        <v>214</v>
      </c>
    </row>
    <row r="6" spans="1:11">
      <c r="A6" s="188"/>
      <c r="B6" s="62"/>
      <c r="C6" s="58" t="s">
        <v>205</v>
      </c>
      <c r="D6" s="55" t="s">
        <v>205</v>
      </c>
      <c r="E6" s="55" t="s">
        <v>205</v>
      </c>
      <c r="F6" s="181"/>
      <c r="G6" s="58" t="s">
        <v>209</v>
      </c>
      <c r="H6" s="58" t="s">
        <v>211</v>
      </c>
      <c r="I6" s="58" t="s">
        <v>211</v>
      </c>
      <c r="J6" s="58" t="s">
        <v>211</v>
      </c>
      <c r="K6" s="59" t="s">
        <v>211</v>
      </c>
    </row>
    <row r="7" spans="1:11" ht="45" customHeight="1">
      <c r="A7" s="60" t="s">
        <v>22</v>
      </c>
      <c r="B7" s="14">
        <v>121</v>
      </c>
      <c r="C7" s="2">
        <v>28</v>
      </c>
      <c r="D7" s="2">
        <v>21</v>
      </c>
      <c r="E7" s="2" t="s">
        <v>21</v>
      </c>
      <c r="F7" s="2">
        <v>1</v>
      </c>
      <c r="G7" s="2">
        <v>4</v>
      </c>
      <c r="H7" s="2">
        <v>2</v>
      </c>
      <c r="I7" s="2" t="s">
        <v>21</v>
      </c>
      <c r="J7" s="2" t="s">
        <v>21</v>
      </c>
      <c r="K7" s="2" t="s">
        <v>21</v>
      </c>
    </row>
    <row r="8" spans="1:11" ht="45" customHeight="1">
      <c r="A8" s="60" t="s">
        <v>23</v>
      </c>
      <c r="B8" s="14">
        <v>135</v>
      </c>
      <c r="C8" s="2">
        <v>10</v>
      </c>
      <c r="D8" s="2">
        <v>13</v>
      </c>
      <c r="E8" s="2">
        <v>3</v>
      </c>
      <c r="F8" s="2">
        <v>1</v>
      </c>
      <c r="G8" s="2" t="s">
        <v>21</v>
      </c>
      <c r="H8" s="2">
        <v>2</v>
      </c>
      <c r="I8" s="2">
        <v>2</v>
      </c>
      <c r="J8" s="2" t="s">
        <v>21</v>
      </c>
      <c r="K8" s="2">
        <v>2</v>
      </c>
    </row>
    <row r="9" spans="1:11" ht="45" customHeight="1">
      <c r="A9" s="60" t="s">
        <v>24</v>
      </c>
      <c r="B9" s="14">
        <v>178</v>
      </c>
      <c r="C9" s="2">
        <v>11</v>
      </c>
      <c r="D9" s="2">
        <v>15</v>
      </c>
      <c r="E9" s="2">
        <v>1</v>
      </c>
      <c r="F9" s="2" t="s">
        <v>21</v>
      </c>
      <c r="G9" s="2">
        <v>1</v>
      </c>
      <c r="H9" s="2">
        <v>5</v>
      </c>
      <c r="I9" s="2">
        <v>2</v>
      </c>
      <c r="J9" s="2" t="s">
        <v>21</v>
      </c>
      <c r="K9" s="2" t="s">
        <v>21</v>
      </c>
    </row>
    <row r="10" spans="1:11" ht="45" customHeight="1">
      <c r="A10" s="60" t="s">
        <v>25</v>
      </c>
      <c r="B10" s="14">
        <v>118</v>
      </c>
      <c r="C10" s="2">
        <v>6</v>
      </c>
      <c r="D10" s="2">
        <v>9</v>
      </c>
      <c r="E10" s="2">
        <v>1</v>
      </c>
      <c r="F10" s="2" t="s">
        <v>21</v>
      </c>
      <c r="G10" s="2" t="s">
        <v>21</v>
      </c>
      <c r="H10" s="2">
        <v>4</v>
      </c>
      <c r="I10" s="2" t="s">
        <v>21</v>
      </c>
      <c r="J10" s="2" t="s">
        <v>21</v>
      </c>
      <c r="K10" s="2" t="s">
        <v>21</v>
      </c>
    </row>
    <row r="11" spans="1:11" ht="45" customHeight="1" thickBot="1">
      <c r="A11" s="63" t="s">
        <v>38</v>
      </c>
      <c r="B11" s="37">
        <f>SUM(C11:K11,B22:K22)</f>
        <v>128</v>
      </c>
      <c r="C11" s="37">
        <v>14</v>
      </c>
      <c r="D11" s="37">
        <v>9</v>
      </c>
      <c r="E11" s="37" t="s">
        <v>227</v>
      </c>
      <c r="F11" s="37" t="s">
        <v>227</v>
      </c>
      <c r="G11" s="37">
        <v>1</v>
      </c>
      <c r="H11" s="37" t="s">
        <v>355</v>
      </c>
      <c r="I11" s="37">
        <v>1</v>
      </c>
      <c r="J11" s="37" t="s">
        <v>227</v>
      </c>
      <c r="K11" s="37">
        <v>1</v>
      </c>
    </row>
    <row r="12" spans="1:11" ht="17.25" thickTop="1">
      <c r="A12" s="1" t="s">
        <v>4</v>
      </c>
    </row>
    <row r="13" spans="1:11" ht="17.25" thickBot="1">
      <c r="A13" s="1" t="s">
        <v>4</v>
      </c>
    </row>
    <row r="14" spans="1:11" ht="29.25" customHeight="1" thickTop="1">
      <c r="A14" s="186" t="s">
        <v>4</v>
      </c>
      <c r="B14" s="182" t="s">
        <v>203</v>
      </c>
      <c r="C14" s="120"/>
      <c r="D14" s="120"/>
      <c r="E14" s="120"/>
      <c r="F14" s="120"/>
      <c r="G14" s="192"/>
      <c r="H14" s="179" t="s">
        <v>226</v>
      </c>
      <c r="I14" s="179" t="s">
        <v>347</v>
      </c>
      <c r="J14" s="179" t="s">
        <v>215</v>
      </c>
      <c r="K14" s="182" t="s">
        <v>197</v>
      </c>
    </row>
    <row r="15" spans="1:11">
      <c r="A15" s="187"/>
      <c r="B15" s="57" t="s">
        <v>216</v>
      </c>
      <c r="C15" s="185" t="s">
        <v>219</v>
      </c>
      <c r="D15" s="56" t="s">
        <v>220</v>
      </c>
      <c r="E15" s="185" t="s">
        <v>222</v>
      </c>
      <c r="F15" s="56" t="s">
        <v>208</v>
      </c>
      <c r="G15" s="185" t="s">
        <v>225</v>
      </c>
      <c r="H15" s="180"/>
      <c r="I15" s="180"/>
      <c r="J15" s="180"/>
      <c r="K15" s="183"/>
    </row>
    <row r="16" spans="1:11">
      <c r="A16" s="187"/>
      <c r="B16" s="64" t="s">
        <v>217</v>
      </c>
      <c r="C16" s="180"/>
      <c r="D16" s="54" t="s">
        <v>221</v>
      </c>
      <c r="E16" s="180"/>
      <c r="F16" s="54" t="s">
        <v>223</v>
      </c>
      <c r="G16" s="180"/>
      <c r="H16" s="180"/>
      <c r="I16" s="180"/>
      <c r="J16" s="180"/>
      <c r="K16" s="183"/>
    </row>
    <row r="17" spans="1:11">
      <c r="A17" s="188"/>
      <c r="B17" s="58" t="s">
        <v>218</v>
      </c>
      <c r="C17" s="181"/>
      <c r="D17" s="55" t="s">
        <v>211</v>
      </c>
      <c r="E17" s="181"/>
      <c r="F17" s="55" t="s">
        <v>211</v>
      </c>
      <c r="G17" s="181"/>
      <c r="H17" s="181"/>
      <c r="I17" s="181"/>
      <c r="J17" s="181"/>
      <c r="K17" s="184"/>
    </row>
    <row r="18" spans="1:11" ht="45" customHeight="1">
      <c r="A18" s="60" t="s">
        <v>22</v>
      </c>
      <c r="B18" s="14">
        <v>1</v>
      </c>
      <c r="C18" s="2">
        <v>4</v>
      </c>
      <c r="D18" s="2">
        <v>1</v>
      </c>
      <c r="E18" s="2">
        <v>5</v>
      </c>
      <c r="F18" s="2">
        <v>2</v>
      </c>
      <c r="G18" s="2">
        <v>8</v>
      </c>
      <c r="H18" s="2" t="s">
        <v>21</v>
      </c>
      <c r="I18" s="2">
        <v>17</v>
      </c>
      <c r="J18" s="2">
        <v>1</v>
      </c>
      <c r="K18" s="2">
        <v>26</v>
      </c>
    </row>
    <row r="19" spans="1:11" ht="45" customHeight="1">
      <c r="A19" s="60" t="s">
        <v>23</v>
      </c>
      <c r="B19" s="14">
        <v>6</v>
      </c>
      <c r="C19" s="2">
        <v>2</v>
      </c>
      <c r="D19" s="2" t="s">
        <v>21</v>
      </c>
      <c r="E19" s="2">
        <v>9</v>
      </c>
      <c r="F19" s="2">
        <v>4</v>
      </c>
      <c r="G19" s="2">
        <v>11</v>
      </c>
      <c r="H19" s="2">
        <v>1</v>
      </c>
      <c r="I19" s="2">
        <v>29</v>
      </c>
      <c r="J19" s="2">
        <v>6</v>
      </c>
      <c r="K19" s="2">
        <v>34</v>
      </c>
    </row>
    <row r="20" spans="1:11" ht="45" customHeight="1">
      <c r="A20" s="60" t="s">
        <v>24</v>
      </c>
      <c r="B20" s="14">
        <v>14</v>
      </c>
      <c r="C20" s="2">
        <v>2</v>
      </c>
      <c r="D20" s="2">
        <v>1</v>
      </c>
      <c r="E20" s="2">
        <v>15</v>
      </c>
      <c r="F20" s="2">
        <v>3</v>
      </c>
      <c r="G20" s="2">
        <v>8</v>
      </c>
      <c r="H20" s="2" t="s">
        <v>21</v>
      </c>
      <c r="I20" s="2">
        <v>23</v>
      </c>
      <c r="J20" s="2">
        <v>19</v>
      </c>
      <c r="K20" s="2">
        <v>58</v>
      </c>
    </row>
    <row r="21" spans="1:11" ht="45" customHeight="1">
      <c r="A21" s="60" t="s">
        <v>25</v>
      </c>
      <c r="B21" s="14">
        <v>16</v>
      </c>
      <c r="C21" s="2" t="s">
        <v>21</v>
      </c>
      <c r="D21" s="2" t="s">
        <v>21</v>
      </c>
      <c r="E21" s="2" t="s">
        <v>4</v>
      </c>
      <c r="F21" s="2">
        <v>10</v>
      </c>
      <c r="G21" s="2">
        <v>8</v>
      </c>
      <c r="H21" s="2" t="s">
        <v>21</v>
      </c>
      <c r="I21" s="2">
        <v>22</v>
      </c>
      <c r="J21" s="2">
        <v>8</v>
      </c>
      <c r="K21" s="2">
        <v>34</v>
      </c>
    </row>
    <row r="22" spans="1:11" ht="45" customHeight="1" thickBot="1">
      <c r="A22" s="63" t="s">
        <v>38</v>
      </c>
      <c r="B22" s="37">
        <v>14</v>
      </c>
      <c r="C22" s="37">
        <v>3</v>
      </c>
      <c r="D22" s="37">
        <v>2</v>
      </c>
      <c r="E22" s="37">
        <v>11</v>
      </c>
      <c r="F22" s="37">
        <v>1</v>
      </c>
      <c r="G22" s="37">
        <v>5</v>
      </c>
      <c r="H22" s="37" t="s">
        <v>227</v>
      </c>
      <c r="I22" s="37">
        <v>21</v>
      </c>
      <c r="J22" s="37">
        <v>3</v>
      </c>
      <c r="K22" s="37">
        <v>42</v>
      </c>
    </row>
    <row r="23" spans="1:11" ht="17.25" thickTop="1">
      <c r="A23" s="12" t="s">
        <v>185</v>
      </c>
    </row>
    <row r="24" spans="1:11">
      <c r="A24" s="12" t="s">
        <v>224</v>
      </c>
    </row>
    <row r="25" spans="1:11">
      <c r="A25" s="13" t="s">
        <v>4</v>
      </c>
    </row>
  </sheetData>
  <mergeCells count="16">
    <mergeCell ref="A1:K1"/>
    <mergeCell ref="A2:K2"/>
    <mergeCell ref="J3:K3"/>
    <mergeCell ref="H14:H17"/>
    <mergeCell ref="I14:I17"/>
    <mergeCell ref="J14:J17"/>
    <mergeCell ref="K14:K17"/>
    <mergeCell ref="C15:C17"/>
    <mergeCell ref="E15:E17"/>
    <mergeCell ref="G15:G17"/>
    <mergeCell ref="A4:A6"/>
    <mergeCell ref="C4:E4"/>
    <mergeCell ref="F4:K4"/>
    <mergeCell ref="F5:F6"/>
    <mergeCell ref="A14:A17"/>
    <mergeCell ref="B14:G1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opLeftCell="A10" workbookViewId="0">
      <selection activeCell="T18" sqref="T18"/>
    </sheetView>
  </sheetViews>
  <sheetFormatPr defaultRowHeight="16.5"/>
  <cols>
    <col min="1" max="1" width="8.125" customWidth="1"/>
    <col min="2" max="2" width="4.625" customWidth="1"/>
    <col min="3" max="19" width="3.875" customWidth="1"/>
  </cols>
  <sheetData>
    <row r="1" spans="1:19" ht="25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9.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7.25" thickBot="1">
      <c r="A3" s="1" t="s">
        <v>2</v>
      </c>
      <c r="P3" s="109" t="s">
        <v>3</v>
      </c>
      <c r="Q3" s="109"/>
      <c r="R3" s="109"/>
      <c r="S3" s="109"/>
    </row>
    <row r="4" spans="1:19" ht="66.75" customHeight="1" thickTop="1">
      <c r="A4" s="116" t="s">
        <v>4</v>
      </c>
      <c r="B4" s="110" t="s">
        <v>235</v>
      </c>
      <c r="C4" s="110" t="s">
        <v>236</v>
      </c>
      <c r="D4" s="110" t="s">
        <v>237</v>
      </c>
      <c r="E4" s="110" t="s">
        <v>238</v>
      </c>
      <c r="F4" s="110" t="s">
        <v>239</v>
      </c>
      <c r="G4" s="119" t="s">
        <v>240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1"/>
      <c r="S4" s="113" t="s">
        <v>241</v>
      </c>
    </row>
    <row r="5" spans="1:19">
      <c r="A5" s="117"/>
      <c r="B5" s="111"/>
      <c r="C5" s="111"/>
      <c r="D5" s="111"/>
      <c r="E5" s="111"/>
      <c r="F5" s="111"/>
      <c r="G5" s="111" t="s">
        <v>4</v>
      </c>
      <c r="H5" s="82" t="s">
        <v>242</v>
      </c>
      <c r="I5" s="82" t="s">
        <v>243</v>
      </c>
      <c r="J5" s="82" t="s">
        <v>244</v>
      </c>
      <c r="K5" s="82" t="s">
        <v>245</v>
      </c>
      <c r="L5" s="82" t="s">
        <v>246</v>
      </c>
      <c r="M5" s="82" t="s">
        <v>247</v>
      </c>
      <c r="N5" s="82" t="s">
        <v>248</v>
      </c>
      <c r="O5" s="82" t="s">
        <v>15</v>
      </c>
      <c r="P5" s="82" t="s">
        <v>15</v>
      </c>
      <c r="Q5" s="82" t="s">
        <v>19</v>
      </c>
      <c r="R5" s="82" t="s">
        <v>19</v>
      </c>
      <c r="S5" s="114"/>
    </row>
    <row r="6" spans="1:19">
      <c r="A6" s="117"/>
      <c r="B6" s="111"/>
      <c r="C6" s="111"/>
      <c r="D6" s="111"/>
      <c r="E6" s="111"/>
      <c r="F6" s="111"/>
      <c r="G6" s="111"/>
      <c r="H6" s="76" t="s">
        <v>7</v>
      </c>
      <c r="I6" s="76" t="s">
        <v>9</v>
      </c>
      <c r="J6" s="76" t="s">
        <v>10</v>
      </c>
      <c r="K6" s="76" t="s">
        <v>11</v>
      </c>
      <c r="L6" s="76" t="s">
        <v>12</v>
      </c>
      <c r="M6" s="76" t="s">
        <v>13</v>
      </c>
      <c r="N6" s="76" t="s">
        <v>14</v>
      </c>
      <c r="O6" s="76" t="s">
        <v>16</v>
      </c>
      <c r="P6" s="76" t="s">
        <v>16</v>
      </c>
      <c r="Q6" s="76" t="s">
        <v>20</v>
      </c>
      <c r="R6" s="76" t="s">
        <v>20</v>
      </c>
      <c r="S6" s="114"/>
    </row>
    <row r="7" spans="1:19" ht="27">
      <c r="A7" s="118"/>
      <c r="B7" s="112"/>
      <c r="C7" s="112"/>
      <c r="D7" s="112"/>
      <c r="E7" s="112"/>
      <c r="F7" s="112"/>
      <c r="G7" s="112"/>
      <c r="H7" s="77" t="s">
        <v>8</v>
      </c>
      <c r="I7" s="77" t="s">
        <v>8</v>
      </c>
      <c r="J7" s="77" t="s">
        <v>8</v>
      </c>
      <c r="K7" s="77" t="s">
        <v>8</v>
      </c>
      <c r="L7" s="77" t="s">
        <v>8</v>
      </c>
      <c r="M7" s="77" t="s">
        <v>8</v>
      </c>
      <c r="N7" s="77" t="s">
        <v>8</v>
      </c>
      <c r="O7" s="77" t="s">
        <v>17</v>
      </c>
      <c r="P7" s="77" t="s">
        <v>18</v>
      </c>
      <c r="Q7" s="77" t="s">
        <v>17</v>
      </c>
      <c r="R7" s="77" t="s">
        <v>18</v>
      </c>
      <c r="S7" s="115"/>
    </row>
    <row r="8" spans="1:19">
      <c r="A8" s="5" t="s">
        <v>22</v>
      </c>
      <c r="B8" s="4">
        <v>516</v>
      </c>
      <c r="C8" s="2">
        <v>1</v>
      </c>
      <c r="D8" s="2">
        <v>8</v>
      </c>
      <c r="E8" s="2" t="s">
        <v>21</v>
      </c>
      <c r="F8" s="2" t="s">
        <v>21</v>
      </c>
      <c r="G8" s="6">
        <v>460</v>
      </c>
      <c r="H8" s="6" t="s">
        <v>21</v>
      </c>
      <c r="I8" s="6">
        <v>4</v>
      </c>
      <c r="J8" s="6">
        <v>24</v>
      </c>
      <c r="K8" s="6">
        <v>119</v>
      </c>
      <c r="L8" s="6">
        <v>137</v>
      </c>
      <c r="M8" s="6">
        <v>106</v>
      </c>
      <c r="N8" s="6">
        <v>63</v>
      </c>
      <c r="O8" s="6" t="s">
        <v>21</v>
      </c>
      <c r="P8" s="6" t="s">
        <v>21</v>
      </c>
      <c r="Q8" s="6">
        <v>1</v>
      </c>
      <c r="R8" s="6">
        <v>6</v>
      </c>
      <c r="S8" s="2">
        <v>56</v>
      </c>
    </row>
    <row r="9" spans="1:19">
      <c r="A9" s="5" t="s">
        <v>23</v>
      </c>
      <c r="B9" s="4">
        <v>527</v>
      </c>
      <c r="C9" s="2">
        <v>1</v>
      </c>
      <c r="D9" s="2">
        <v>7</v>
      </c>
      <c r="E9" s="2" t="s">
        <v>21</v>
      </c>
      <c r="F9" s="2" t="s">
        <v>21</v>
      </c>
      <c r="G9" s="2">
        <v>475</v>
      </c>
      <c r="H9" s="2" t="s">
        <v>21</v>
      </c>
      <c r="I9" s="2">
        <v>4</v>
      </c>
      <c r="J9" s="2">
        <v>24</v>
      </c>
      <c r="K9" s="2">
        <v>124</v>
      </c>
      <c r="L9" s="2">
        <v>144</v>
      </c>
      <c r="M9" s="2">
        <v>114</v>
      </c>
      <c r="N9" s="2">
        <v>58</v>
      </c>
      <c r="O9" s="2" t="s">
        <v>21</v>
      </c>
      <c r="P9" s="2" t="s">
        <v>21</v>
      </c>
      <c r="Q9" s="2">
        <v>1</v>
      </c>
      <c r="R9" s="2">
        <v>6</v>
      </c>
      <c r="S9" s="2">
        <v>44</v>
      </c>
    </row>
    <row r="10" spans="1:19">
      <c r="A10" s="5" t="s">
        <v>24</v>
      </c>
      <c r="B10" s="4">
        <v>555</v>
      </c>
      <c r="C10" s="2">
        <v>1</v>
      </c>
      <c r="D10" s="7" t="s">
        <v>21</v>
      </c>
      <c r="E10" s="2" t="s">
        <v>21</v>
      </c>
      <c r="F10" s="2" t="s">
        <v>21</v>
      </c>
      <c r="G10" s="2">
        <v>549</v>
      </c>
      <c r="H10" s="2" t="s">
        <v>21</v>
      </c>
      <c r="I10" s="2">
        <v>4</v>
      </c>
      <c r="J10" s="2">
        <v>24</v>
      </c>
      <c r="K10" s="2">
        <v>134</v>
      </c>
      <c r="L10" s="2">
        <v>163</v>
      </c>
      <c r="M10" s="2">
        <v>134</v>
      </c>
      <c r="N10" s="2">
        <v>83</v>
      </c>
      <c r="O10" s="2" t="s">
        <v>21</v>
      </c>
      <c r="P10" s="2" t="s">
        <v>21</v>
      </c>
      <c r="Q10" s="2">
        <v>1</v>
      </c>
      <c r="R10" s="2">
        <v>6</v>
      </c>
      <c r="S10" s="2">
        <v>5</v>
      </c>
    </row>
    <row r="11" spans="1:19">
      <c r="A11" s="5" t="s">
        <v>25</v>
      </c>
      <c r="B11" s="4">
        <v>579</v>
      </c>
      <c r="C11" s="2">
        <v>1</v>
      </c>
      <c r="D11" s="7" t="s">
        <v>21</v>
      </c>
      <c r="E11" s="2" t="s">
        <v>21</v>
      </c>
      <c r="F11" s="2" t="s">
        <v>21</v>
      </c>
      <c r="G11" s="2">
        <v>573</v>
      </c>
      <c r="H11" s="2">
        <v>1</v>
      </c>
      <c r="I11" s="2">
        <v>3</v>
      </c>
      <c r="J11" s="2">
        <v>25</v>
      </c>
      <c r="K11" s="2">
        <v>138</v>
      </c>
      <c r="L11" s="2">
        <v>171</v>
      </c>
      <c r="M11" s="2">
        <v>140</v>
      </c>
      <c r="N11" s="2">
        <v>87</v>
      </c>
      <c r="O11" s="2" t="s">
        <v>21</v>
      </c>
      <c r="P11" s="2" t="s">
        <v>21</v>
      </c>
      <c r="Q11" s="2">
        <v>1</v>
      </c>
      <c r="R11" s="2">
        <v>7</v>
      </c>
      <c r="S11" s="2">
        <v>5</v>
      </c>
    </row>
    <row r="12" spans="1:19">
      <c r="A12" s="8" t="s">
        <v>231</v>
      </c>
      <c r="B12" s="9">
        <f>SUM(B13:B24)</f>
        <v>628</v>
      </c>
      <c r="C12" s="70">
        <f>SUM(C13:C24)</f>
        <v>1</v>
      </c>
      <c r="D12" s="84" t="s">
        <v>234</v>
      </c>
      <c r="E12" s="84" t="s">
        <v>234</v>
      </c>
      <c r="F12" s="84" t="s">
        <v>234</v>
      </c>
      <c r="G12" s="70">
        <f t="shared" ref="G12:S12" si="0">SUM(G13:G24)</f>
        <v>622</v>
      </c>
      <c r="H12" s="70">
        <f t="shared" si="0"/>
        <v>1</v>
      </c>
      <c r="I12" s="70">
        <f t="shared" si="0"/>
        <v>4</v>
      </c>
      <c r="J12" s="70">
        <f t="shared" si="0"/>
        <v>38</v>
      </c>
      <c r="K12" s="70">
        <f t="shared" si="0"/>
        <v>160</v>
      </c>
      <c r="L12" s="70">
        <f t="shared" si="0"/>
        <v>180</v>
      </c>
      <c r="M12" s="70">
        <f t="shared" si="0"/>
        <v>143</v>
      </c>
      <c r="N12" s="70">
        <f t="shared" si="0"/>
        <v>86</v>
      </c>
      <c r="O12" s="84" t="s">
        <v>234</v>
      </c>
      <c r="P12" s="70">
        <f t="shared" si="0"/>
        <v>2</v>
      </c>
      <c r="Q12" s="70">
        <f t="shared" si="0"/>
        <v>2</v>
      </c>
      <c r="R12" s="70">
        <f t="shared" si="0"/>
        <v>6</v>
      </c>
      <c r="S12" s="70">
        <f t="shared" si="0"/>
        <v>5</v>
      </c>
    </row>
    <row r="13" spans="1:19" ht="30" customHeight="1">
      <c r="A13" s="69" t="s">
        <v>26</v>
      </c>
      <c r="B13" s="104">
        <f>SUM(C13:G14,S13)</f>
        <v>463</v>
      </c>
      <c r="C13" s="102">
        <v>1</v>
      </c>
      <c r="D13" s="102" t="s">
        <v>230</v>
      </c>
      <c r="E13" s="102" t="s">
        <v>230</v>
      </c>
      <c r="F13" s="102" t="s">
        <v>230</v>
      </c>
      <c r="G13" s="102">
        <f>SUM(H13:R14)</f>
        <v>458</v>
      </c>
      <c r="H13" s="102">
        <v>1</v>
      </c>
      <c r="I13" s="102">
        <v>2</v>
      </c>
      <c r="J13" s="102">
        <v>27</v>
      </c>
      <c r="K13" s="102">
        <v>126</v>
      </c>
      <c r="L13" s="102">
        <v>148</v>
      </c>
      <c r="M13" s="102">
        <v>105</v>
      </c>
      <c r="N13" s="102">
        <v>49</v>
      </c>
      <c r="O13" s="102" t="s">
        <v>230</v>
      </c>
      <c r="P13" s="102" t="s">
        <v>230</v>
      </c>
      <c r="Q13" s="102" t="s">
        <v>230</v>
      </c>
      <c r="R13" s="102" t="s">
        <v>230</v>
      </c>
      <c r="S13" s="102">
        <v>4</v>
      </c>
    </row>
    <row r="14" spans="1:19" ht="30" customHeight="1">
      <c r="A14" s="68" t="s">
        <v>27</v>
      </c>
      <c r="B14" s="104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30" customHeight="1">
      <c r="A15" s="69" t="s">
        <v>28</v>
      </c>
      <c r="B15" s="104">
        <f>SUM(C15:G16,S15)</f>
        <v>13</v>
      </c>
      <c r="C15" s="102" t="s">
        <v>230</v>
      </c>
      <c r="D15" s="102" t="s">
        <v>230</v>
      </c>
      <c r="E15" s="102" t="s">
        <v>230</v>
      </c>
      <c r="F15" s="102" t="s">
        <v>230</v>
      </c>
      <c r="G15" s="102">
        <f t="shared" ref="G15" si="1">SUM(H15:R16)</f>
        <v>13</v>
      </c>
      <c r="H15" s="102" t="s">
        <v>230</v>
      </c>
      <c r="I15" s="102" t="s">
        <v>230</v>
      </c>
      <c r="J15" s="102">
        <v>3</v>
      </c>
      <c r="K15" s="102">
        <v>2</v>
      </c>
      <c r="L15" s="102">
        <v>2</v>
      </c>
      <c r="M15" s="102">
        <v>3</v>
      </c>
      <c r="N15" s="102">
        <v>3</v>
      </c>
      <c r="O15" s="102" t="s">
        <v>230</v>
      </c>
      <c r="P15" s="102" t="s">
        <v>230</v>
      </c>
      <c r="Q15" s="102" t="s">
        <v>230</v>
      </c>
      <c r="R15" s="102" t="s">
        <v>230</v>
      </c>
      <c r="S15" s="102" t="s">
        <v>230</v>
      </c>
    </row>
    <row r="16" spans="1:19" ht="30" customHeight="1">
      <c r="A16" s="68" t="s">
        <v>29</v>
      </c>
      <c r="B16" s="104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30" customHeight="1">
      <c r="A17" s="69" t="s">
        <v>30</v>
      </c>
      <c r="B17" s="104">
        <f>SUM(C17:G18,S17)</f>
        <v>45</v>
      </c>
      <c r="C17" s="102" t="s">
        <v>230</v>
      </c>
      <c r="D17" s="102" t="s">
        <v>230</v>
      </c>
      <c r="E17" s="102" t="s">
        <v>230</v>
      </c>
      <c r="F17" s="102" t="s">
        <v>230</v>
      </c>
      <c r="G17" s="102">
        <f t="shared" ref="G17" si="2">SUM(H17:R18)</f>
        <v>45</v>
      </c>
      <c r="H17" s="102" t="s">
        <v>230</v>
      </c>
      <c r="I17" s="102">
        <v>1</v>
      </c>
      <c r="J17" s="102">
        <v>3</v>
      </c>
      <c r="K17" s="102">
        <v>7</v>
      </c>
      <c r="L17" s="102">
        <v>13</v>
      </c>
      <c r="M17" s="102">
        <v>13</v>
      </c>
      <c r="N17" s="102">
        <v>8</v>
      </c>
      <c r="O17" s="102" t="s">
        <v>230</v>
      </c>
      <c r="P17" s="102" t="s">
        <v>230</v>
      </c>
      <c r="Q17" s="102" t="s">
        <v>230</v>
      </c>
      <c r="R17" s="102" t="s">
        <v>230</v>
      </c>
      <c r="S17" s="102" t="s">
        <v>230</v>
      </c>
    </row>
    <row r="18" spans="1:19" ht="30" customHeight="1">
      <c r="A18" s="68" t="s">
        <v>232</v>
      </c>
      <c r="B18" s="104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30" customHeight="1">
      <c r="A19" s="69" t="s">
        <v>31</v>
      </c>
      <c r="B19" s="104">
        <f>SUM(C19:G20,S19)</f>
        <v>12</v>
      </c>
      <c r="C19" s="102" t="s">
        <v>230</v>
      </c>
      <c r="D19" s="102" t="s">
        <v>230</v>
      </c>
      <c r="E19" s="102" t="s">
        <v>230</v>
      </c>
      <c r="F19" s="102" t="s">
        <v>230</v>
      </c>
      <c r="G19" s="102">
        <f t="shared" ref="G19" si="3">SUM(H19:R20)</f>
        <v>11</v>
      </c>
      <c r="H19" s="102" t="s">
        <v>230</v>
      </c>
      <c r="I19" s="102" t="s">
        <v>230</v>
      </c>
      <c r="J19" s="102" t="s">
        <v>230</v>
      </c>
      <c r="K19" s="102" t="s">
        <v>230</v>
      </c>
      <c r="L19" s="102">
        <v>1</v>
      </c>
      <c r="M19" s="102" t="s">
        <v>230</v>
      </c>
      <c r="N19" s="102">
        <v>2</v>
      </c>
      <c r="O19" s="102" t="s">
        <v>230</v>
      </c>
      <c r="P19" s="102" t="s">
        <v>230</v>
      </c>
      <c r="Q19" s="102">
        <v>2</v>
      </c>
      <c r="R19" s="102">
        <v>6</v>
      </c>
      <c r="S19" s="102">
        <v>1</v>
      </c>
    </row>
    <row r="20" spans="1:19" ht="30" customHeight="1">
      <c r="A20" s="68" t="s">
        <v>32</v>
      </c>
      <c r="B20" s="104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30" customHeight="1">
      <c r="A21" s="103" t="s">
        <v>233</v>
      </c>
      <c r="B21" s="104">
        <f>SUM(C21:G22,S21)</f>
        <v>7</v>
      </c>
      <c r="C21" s="102" t="s">
        <v>230</v>
      </c>
      <c r="D21" s="102" t="s">
        <v>230</v>
      </c>
      <c r="E21" s="102" t="s">
        <v>230</v>
      </c>
      <c r="F21" s="102" t="s">
        <v>230</v>
      </c>
      <c r="G21" s="102">
        <f t="shared" ref="G21" si="4">SUM(H21:R22)</f>
        <v>7</v>
      </c>
      <c r="H21" s="102" t="s">
        <v>230</v>
      </c>
      <c r="I21" s="102" t="s">
        <v>230</v>
      </c>
      <c r="J21" s="102">
        <v>1</v>
      </c>
      <c r="K21" s="102">
        <v>2</v>
      </c>
      <c r="L21" s="102">
        <v>1</v>
      </c>
      <c r="M21" s="102">
        <v>1</v>
      </c>
      <c r="N21" s="102" t="s">
        <v>230</v>
      </c>
      <c r="O21" s="102" t="s">
        <v>230</v>
      </c>
      <c r="P21" s="102">
        <v>2</v>
      </c>
      <c r="Q21" s="102" t="s">
        <v>230</v>
      </c>
      <c r="R21" s="102" t="s">
        <v>230</v>
      </c>
      <c r="S21" s="102" t="s">
        <v>230</v>
      </c>
    </row>
    <row r="22" spans="1:19" ht="30" customHeight="1">
      <c r="A22" s="103"/>
      <c r="B22" s="104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30" customHeight="1">
      <c r="A23" s="69" t="s">
        <v>33</v>
      </c>
      <c r="B23" s="104">
        <f>SUM(C23:G24,S23)</f>
        <v>88</v>
      </c>
      <c r="C23" s="102" t="s">
        <v>230</v>
      </c>
      <c r="D23" s="102" t="s">
        <v>230</v>
      </c>
      <c r="E23" s="102" t="s">
        <v>230</v>
      </c>
      <c r="F23" s="102" t="s">
        <v>230</v>
      </c>
      <c r="G23" s="102">
        <f>SUM(H23:R24)</f>
        <v>88</v>
      </c>
      <c r="H23" s="102" t="s">
        <v>230</v>
      </c>
      <c r="I23" s="102">
        <v>1</v>
      </c>
      <c r="J23" s="102">
        <v>4</v>
      </c>
      <c r="K23" s="102">
        <v>23</v>
      </c>
      <c r="L23" s="102">
        <v>15</v>
      </c>
      <c r="M23" s="102">
        <v>21</v>
      </c>
      <c r="N23" s="102">
        <v>24</v>
      </c>
      <c r="O23" s="102" t="s">
        <v>230</v>
      </c>
      <c r="P23" s="102" t="s">
        <v>230</v>
      </c>
      <c r="Q23" s="102" t="s">
        <v>230</v>
      </c>
      <c r="R23" s="102" t="s">
        <v>230</v>
      </c>
      <c r="S23" s="102" t="s">
        <v>230</v>
      </c>
    </row>
    <row r="24" spans="1:19" ht="30" customHeight="1" thickBot="1">
      <c r="A24" s="11" t="s">
        <v>34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1:19" ht="17.25" thickTop="1">
      <c r="A25" s="12" t="s">
        <v>35</v>
      </c>
    </row>
    <row r="26" spans="1:19">
      <c r="A26" s="12" t="s">
        <v>36</v>
      </c>
    </row>
    <row r="27" spans="1:19">
      <c r="A27" s="1" t="s">
        <v>37</v>
      </c>
    </row>
    <row r="28" spans="1:19">
      <c r="A28" s="13" t="s">
        <v>4</v>
      </c>
    </row>
  </sheetData>
  <mergeCells count="121">
    <mergeCell ref="H15:H16"/>
    <mergeCell ref="I15:I16"/>
    <mergeCell ref="J15:J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J19:J20"/>
    <mergeCell ref="Q17:Q18"/>
    <mergeCell ref="R17:R18"/>
    <mergeCell ref="S17:S18"/>
    <mergeCell ref="K19:K20"/>
    <mergeCell ref="L19:L20"/>
    <mergeCell ref="M19:M20"/>
    <mergeCell ref="Q15:Q16"/>
    <mergeCell ref="R15:R16"/>
    <mergeCell ref="S15:S16"/>
    <mergeCell ref="N15:N16"/>
    <mergeCell ref="O15:O16"/>
    <mergeCell ref="P15:P16"/>
    <mergeCell ref="K15:K16"/>
    <mergeCell ref="L15:L16"/>
    <mergeCell ref="M15:M16"/>
    <mergeCell ref="K17:K18"/>
    <mergeCell ref="L17:L18"/>
    <mergeCell ref="M17:M18"/>
    <mergeCell ref="N17:N18"/>
    <mergeCell ref="O17:O18"/>
    <mergeCell ref="P17:P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B23:B24"/>
    <mergeCell ref="C23:C24"/>
    <mergeCell ref="D23:D24"/>
    <mergeCell ref="E23:E24"/>
    <mergeCell ref="F23:F24"/>
    <mergeCell ref="G23:G24"/>
    <mergeCell ref="A1:S1"/>
    <mergeCell ref="A2:S2"/>
    <mergeCell ref="P3:S3"/>
    <mergeCell ref="F4:F7"/>
    <mergeCell ref="E4:E7"/>
    <mergeCell ref="D4:D7"/>
    <mergeCell ref="C4:C7"/>
    <mergeCell ref="B4:B7"/>
    <mergeCell ref="S4:S7"/>
    <mergeCell ref="A4:A7"/>
    <mergeCell ref="G4:R4"/>
    <mergeCell ref="G5:G7"/>
    <mergeCell ref="N19:N20"/>
    <mergeCell ref="O19:O20"/>
    <mergeCell ref="P19:P20"/>
    <mergeCell ref="Q19:Q20"/>
    <mergeCell ref="R19:R20"/>
    <mergeCell ref="S19:S20"/>
    <mergeCell ref="A21:A22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Q21:Q22"/>
    <mergeCell ref="R21:R22"/>
    <mergeCell ref="S21:S22"/>
    <mergeCell ref="H21:H22"/>
    <mergeCell ref="I21:I22"/>
    <mergeCell ref="J21:J22"/>
    <mergeCell ref="K21:K22"/>
    <mergeCell ref="L21:L22"/>
    <mergeCell ref="O21:O22"/>
    <mergeCell ref="P21:P22"/>
    <mergeCell ref="M21:M22"/>
    <mergeCell ref="N21:N2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U13" sqref="U13"/>
    </sheetView>
  </sheetViews>
  <sheetFormatPr defaultRowHeight="16.5"/>
  <cols>
    <col min="1" max="1" width="10.25" customWidth="1"/>
    <col min="2" max="2" width="4.25" customWidth="1"/>
    <col min="3" max="19" width="3.625" customWidth="1"/>
  </cols>
  <sheetData>
    <row r="1" spans="1:19" ht="25.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9">
      <c r="A2" s="128" t="s">
        <v>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7.25" thickBot="1">
      <c r="A3" s="1" t="s">
        <v>2</v>
      </c>
      <c r="P3" s="109" t="s">
        <v>3</v>
      </c>
      <c r="Q3" s="109"/>
      <c r="R3" s="109"/>
      <c r="S3" s="109"/>
    </row>
    <row r="4" spans="1:19" ht="46.5" customHeight="1" thickTop="1">
      <c r="A4" s="116" t="s">
        <v>4</v>
      </c>
      <c r="B4" s="122" t="s">
        <v>235</v>
      </c>
      <c r="C4" s="122" t="s">
        <v>236</v>
      </c>
      <c r="D4" s="122" t="s">
        <v>237</v>
      </c>
      <c r="E4" s="122" t="s">
        <v>249</v>
      </c>
      <c r="F4" s="122" t="s">
        <v>250</v>
      </c>
      <c r="G4" s="125" t="s">
        <v>251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125" t="s">
        <v>252</v>
      </c>
    </row>
    <row r="5" spans="1:19">
      <c r="A5" s="117"/>
      <c r="B5" s="123"/>
      <c r="C5" s="123"/>
      <c r="D5" s="123"/>
      <c r="E5" s="123"/>
      <c r="F5" s="123"/>
      <c r="G5" s="123" t="s">
        <v>4</v>
      </c>
      <c r="H5" s="20" t="s">
        <v>242</v>
      </c>
      <c r="I5" s="20" t="s">
        <v>243</v>
      </c>
      <c r="J5" s="20" t="s">
        <v>244</v>
      </c>
      <c r="K5" s="20" t="s">
        <v>245</v>
      </c>
      <c r="L5" s="20" t="s">
        <v>246</v>
      </c>
      <c r="M5" s="20" t="s">
        <v>247</v>
      </c>
      <c r="N5" s="20" t="s">
        <v>248</v>
      </c>
      <c r="O5" s="20" t="s">
        <v>15</v>
      </c>
      <c r="P5" s="20" t="s">
        <v>15</v>
      </c>
      <c r="Q5" s="20" t="s">
        <v>19</v>
      </c>
      <c r="R5" s="20" t="s">
        <v>19</v>
      </c>
      <c r="S5" s="126"/>
    </row>
    <row r="6" spans="1:19">
      <c r="A6" s="117"/>
      <c r="B6" s="123"/>
      <c r="C6" s="123"/>
      <c r="D6" s="123"/>
      <c r="E6" s="123"/>
      <c r="F6" s="123"/>
      <c r="G6" s="123"/>
      <c r="H6" s="79" t="s">
        <v>7</v>
      </c>
      <c r="I6" s="79" t="s">
        <v>9</v>
      </c>
      <c r="J6" s="79" t="s">
        <v>10</v>
      </c>
      <c r="K6" s="79" t="s">
        <v>11</v>
      </c>
      <c r="L6" s="79" t="s">
        <v>12</v>
      </c>
      <c r="M6" s="79" t="s">
        <v>13</v>
      </c>
      <c r="N6" s="79" t="s">
        <v>14</v>
      </c>
      <c r="O6" s="79" t="s">
        <v>16</v>
      </c>
      <c r="P6" s="79" t="s">
        <v>16</v>
      </c>
      <c r="Q6" s="79" t="s">
        <v>20</v>
      </c>
      <c r="R6" s="79" t="s">
        <v>20</v>
      </c>
      <c r="S6" s="126"/>
    </row>
    <row r="7" spans="1:19" ht="22.5">
      <c r="A7" s="118"/>
      <c r="B7" s="124"/>
      <c r="C7" s="124"/>
      <c r="D7" s="124"/>
      <c r="E7" s="124"/>
      <c r="F7" s="124"/>
      <c r="G7" s="124"/>
      <c r="H7" s="80" t="s">
        <v>8</v>
      </c>
      <c r="I7" s="80" t="s">
        <v>8</v>
      </c>
      <c r="J7" s="80" t="s">
        <v>8</v>
      </c>
      <c r="K7" s="80" t="s">
        <v>8</v>
      </c>
      <c r="L7" s="80" t="s">
        <v>8</v>
      </c>
      <c r="M7" s="80" t="s">
        <v>8</v>
      </c>
      <c r="N7" s="80" t="s">
        <v>8</v>
      </c>
      <c r="O7" s="80" t="s">
        <v>17</v>
      </c>
      <c r="P7" s="80" t="s">
        <v>18</v>
      </c>
      <c r="Q7" s="80" t="s">
        <v>17</v>
      </c>
      <c r="R7" s="80" t="s">
        <v>18</v>
      </c>
      <c r="S7" s="127"/>
    </row>
    <row r="8" spans="1:19">
      <c r="A8" s="15">
        <v>2013</v>
      </c>
      <c r="B8" s="16">
        <v>474</v>
      </c>
      <c r="C8" s="6">
        <v>1</v>
      </c>
      <c r="D8" s="6" t="s">
        <v>21</v>
      </c>
      <c r="E8" s="6" t="s">
        <v>21</v>
      </c>
      <c r="F8" s="6" t="s">
        <v>21</v>
      </c>
      <c r="G8" s="6">
        <v>468</v>
      </c>
      <c r="H8" s="6" t="s">
        <v>21</v>
      </c>
      <c r="I8" s="6">
        <v>4</v>
      </c>
      <c r="J8" s="6">
        <v>19</v>
      </c>
      <c r="K8" s="6">
        <v>113</v>
      </c>
      <c r="L8" s="6">
        <v>149</v>
      </c>
      <c r="M8" s="6">
        <v>114</v>
      </c>
      <c r="N8" s="6">
        <v>62</v>
      </c>
      <c r="O8" s="6" t="s">
        <v>21</v>
      </c>
      <c r="P8" s="6" t="s">
        <v>21</v>
      </c>
      <c r="Q8" s="6">
        <v>1</v>
      </c>
      <c r="R8" s="6">
        <v>6</v>
      </c>
      <c r="S8" s="6">
        <v>5</v>
      </c>
    </row>
    <row r="9" spans="1:19">
      <c r="A9" s="17">
        <v>2014</v>
      </c>
      <c r="B9" s="4">
        <v>493</v>
      </c>
      <c r="C9" s="2">
        <v>1</v>
      </c>
      <c r="D9" s="2" t="s">
        <v>21</v>
      </c>
      <c r="E9" s="2" t="s">
        <v>21</v>
      </c>
      <c r="F9" s="2" t="s">
        <v>21</v>
      </c>
      <c r="G9" s="2">
        <v>487</v>
      </c>
      <c r="H9" s="2" t="s">
        <v>21</v>
      </c>
      <c r="I9" s="2">
        <v>4</v>
      </c>
      <c r="J9" s="2">
        <v>20</v>
      </c>
      <c r="K9" s="2">
        <v>116</v>
      </c>
      <c r="L9" s="2">
        <v>156</v>
      </c>
      <c r="M9" s="2">
        <v>119</v>
      </c>
      <c r="N9" s="2">
        <v>64</v>
      </c>
      <c r="O9" s="2" t="s">
        <v>21</v>
      </c>
      <c r="P9" s="2" t="s">
        <v>21</v>
      </c>
      <c r="Q9" s="2">
        <v>1</v>
      </c>
      <c r="R9" s="2">
        <v>7</v>
      </c>
      <c r="S9" s="2">
        <v>5</v>
      </c>
    </row>
    <row r="10" spans="1:19">
      <c r="A10" s="18">
        <v>2015</v>
      </c>
      <c r="B10" s="9">
        <f t="shared" ref="B10:B19" si="0">SUM(C10:G10,S10)</f>
        <v>540</v>
      </c>
      <c r="C10" s="22">
        <f t="shared" ref="C10:S10" si="1">SUM(C11:C41)</f>
        <v>1</v>
      </c>
      <c r="D10" s="22" t="s">
        <v>234</v>
      </c>
      <c r="E10" s="22" t="s">
        <v>234</v>
      </c>
      <c r="F10" s="22" t="s">
        <v>234</v>
      </c>
      <c r="G10" s="22">
        <f t="shared" ref="G10:G34" si="2">SUM(H10:R10)</f>
        <v>534</v>
      </c>
      <c r="H10" s="22">
        <f t="shared" si="1"/>
        <v>1</v>
      </c>
      <c r="I10" s="22">
        <f t="shared" si="1"/>
        <v>3</v>
      </c>
      <c r="J10" s="22">
        <f t="shared" si="1"/>
        <v>34</v>
      </c>
      <c r="K10" s="22">
        <f t="shared" si="1"/>
        <v>137</v>
      </c>
      <c r="L10" s="22">
        <f t="shared" si="1"/>
        <v>165</v>
      </c>
      <c r="M10" s="22">
        <f t="shared" si="1"/>
        <v>122</v>
      </c>
      <c r="N10" s="22">
        <f t="shared" si="1"/>
        <v>62</v>
      </c>
      <c r="O10" s="22">
        <f t="shared" si="1"/>
        <v>0</v>
      </c>
      <c r="P10" s="22">
        <f t="shared" si="1"/>
        <v>2</v>
      </c>
      <c r="Q10" s="22">
        <f t="shared" si="1"/>
        <v>2</v>
      </c>
      <c r="R10" s="22">
        <f t="shared" si="1"/>
        <v>6</v>
      </c>
      <c r="S10" s="22">
        <f t="shared" si="1"/>
        <v>5</v>
      </c>
    </row>
    <row r="11" spans="1:19" ht="15.75" customHeight="1">
      <c r="A11" s="19" t="s">
        <v>46</v>
      </c>
      <c r="B11" s="67">
        <f t="shared" ref="B11:B16" si="3">SUM(C11:G11,S11)</f>
        <v>21</v>
      </c>
      <c r="C11" s="65" t="s">
        <v>230</v>
      </c>
      <c r="D11" s="65" t="s">
        <v>230</v>
      </c>
      <c r="E11" s="65" t="s">
        <v>230</v>
      </c>
      <c r="F11" s="65" t="s">
        <v>230</v>
      </c>
      <c r="G11" s="71">
        <f t="shared" si="2"/>
        <v>21</v>
      </c>
      <c r="H11" s="65" t="s">
        <v>230</v>
      </c>
      <c r="I11" s="65" t="s">
        <v>230</v>
      </c>
      <c r="J11" s="65">
        <v>1</v>
      </c>
      <c r="K11" s="65">
        <v>7</v>
      </c>
      <c r="L11" s="65">
        <v>8</v>
      </c>
      <c r="M11" s="65">
        <v>5</v>
      </c>
      <c r="N11" s="65" t="s">
        <v>230</v>
      </c>
      <c r="O11" s="65" t="s">
        <v>230</v>
      </c>
      <c r="P11" s="65" t="s">
        <v>230</v>
      </c>
      <c r="Q11" s="65" t="s">
        <v>230</v>
      </c>
      <c r="R11" s="65" t="s">
        <v>230</v>
      </c>
      <c r="S11" s="65" t="s">
        <v>230</v>
      </c>
    </row>
    <row r="12" spans="1:19" ht="15.75" customHeight="1">
      <c r="A12" s="19" t="s">
        <v>47</v>
      </c>
      <c r="B12" s="67">
        <f t="shared" si="3"/>
        <v>6</v>
      </c>
      <c r="C12" s="65" t="s">
        <v>230</v>
      </c>
      <c r="D12" s="65" t="s">
        <v>230</v>
      </c>
      <c r="E12" s="65" t="s">
        <v>230</v>
      </c>
      <c r="F12" s="65" t="s">
        <v>230</v>
      </c>
      <c r="G12" s="71">
        <f t="shared" si="2"/>
        <v>6</v>
      </c>
      <c r="H12" s="65" t="s">
        <v>230</v>
      </c>
      <c r="I12" s="65" t="s">
        <v>230</v>
      </c>
      <c r="J12" s="65">
        <v>1</v>
      </c>
      <c r="K12" s="65">
        <v>1</v>
      </c>
      <c r="L12" s="65">
        <v>3</v>
      </c>
      <c r="M12" s="65">
        <v>1</v>
      </c>
      <c r="N12" s="65" t="s">
        <v>230</v>
      </c>
      <c r="O12" s="65" t="s">
        <v>230</v>
      </c>
      <c r="P12" s="65" t="s">
        <v>230</v>
      </c>
      <c r="Q12" s="65" t="s">
        <v>230</v>
      </c>
      <c r="R12" s="65" t="s">
        <v>230</v>
      </c>
      <c r="S12" s="65" t="s">
        <v>230</v>
      </c>
    </row>
    <row r="13" spans="1:19" ht="15.75" customHeight="1">
      <c r="A13" s="19" t="s">
        <v>48</v>
      </c>
      <c r="B13" s="67">
        <f t="shared" si="3"/>
        <v>2</v>
      </c>
      <c r="C13" s="65" t="s">
        <v>230</v>
      </c>
      <c r="D13" s="65" t="s">
        <v>230</v>
      </c>
      <c r="E13" s="65" t="s">
        <v>230</v>
      </c>
      <c r="F13" s="65" t="s">
        <v>230</v>
      </c>
      <c r="G13" s="71">
        <f t="shared" si="2"/>
        <v>2</v>
      </c>
      <c r="H13" s="65" t="s">
        <v>230</v>
      </c>
      <c r="I13" s="65" t="s">
        <v>230</v>
      </c>
      <c r="J13" s="65">
        <v>1</v>
      </c>
      <c r="K13" s="65" t="s">
        <v>230</v>
      </c>
      <c r="L13" s="65">
        <v>1</v>
      </c>
      <c r="M13" s="65" t="s">
        <v>230</v>
      </c>
      <c r="N13" s="65" t="s">
        <v>230</v>
      </c>
      <c r="O13" s="65" t="s">
        <v>230</v>
      </c>
      <c r="P13" s="65" t="s">
        <v>230</v>
      </c>
      <c r="Q13" s="65" t="s">
        <v>230</v>
      </c>
      <c r="R13" s="65" t="s">
        <v>230</v>
      </c>
      <c r="S13" s="65" t="s">
        <v>230</v>
      </c>
    </row>
    <row r="14" spans="1:19" ht="15.75" customHeight="1">
      <c r="A14" s="19" t="s">
        <v>49</v>
      </c>
      <c r="B14" s="67">
        <f t="shared" si="3"/>
        <v>17</v>
      </c>
      <c r="C14" s="65" t="s">
        <v>230</v>
      </c>
      <c r="D14" s="65" t="s">
        <v>230</v>
      </c>
      <c r="E14" s="65" t="s">
        <v>230</v>
      </c>
      <c r="F14" s="65" t="s">
        <v>230</v>
      </c>
      <c r="G14" s="71">
        <f t="shared" si="2"/>
        <v>16</v>
      </c>
      <c r="H14" s="65" t="s">
        <v>230</v>
      </c>
      <c r="I14" s="65">
        <v>1</v>
      </c>
      <c r="J14" s="65">
        <v>1</v>
      </c>
      <c r="K14" s="65">
        <v>4</v>
      </c>
      <c r="L14" s="65">
        <v>5</v>
      </c>
      <c r="M14" s="65">
        <v>4</v>
      </c>
      <c r="N14" s="65">
        <v>1</v>
      </c>
      <c r="O14" s="65" t="s">
        <v>230</v>
      </c>
      <c r="P14" s="65" t="s">
        <v>230</v>
      </c>
      <c r="Q14" s="65" t="s">
        <v>230</v>
      </c>
      <c r="R14" s="65" t="s">
        <v>230</v>
      </c>
      <c r="S14" s="65">
        <v>1</v>
      </c>
    </row>
    <row r="15" spans="1:19" ht="15.75" customHeight="1">
      <c r="A15" s="19" t="s">
        <v>50</v>
      </c>
      <c r="B15" s="67">
        <f t="shared" si="3"/>
        <v>29</v>
      </c>
      <c r="C15" s="65" t="s">
        <v>230</v>
      </c>
      <c r="D15" s="65" t="s">
        <v>230</v>
      </c>
      <c r="E15" s="65" t="s">
        <v>230</v>
      </c>
      <c r="F15" s="65" t="s">
        <v>230</v>
      </c>
      <c r="G15" s="71">
        <f t="shared" si="2"/>
        <v>29</v>
      </c>
      <c r="H15" s="65" t="s">
        <v>230</v>
      </c>
      <c r="I15" s="65" t="s">
        <v>230</v>
      </c>
      <c r="J15" s="65">
        <v>1</v>
      </c>
      <c r="K15" s="65">
        <v>6</v>
      </c>
      <c r="L15" s="65">
        <v>10</v>
      </c>
      <c r="M15" s="65">
        <v>6</v>
      </c>
      <c r="N15" s="65">
        <v>6</v>
      </c>
      <c r="O15" s="65" t="s">
        <v>230</v>
      </c>
      <c r="P15" s="65" t="s">
        <v>230</v>
      </c>
      <c r="Q15" s="65" t="s">
        <v>230</v>
      </c>
      <c r="R15" s="65" t="s">
        <v>230</v>
      </c>
      <c r="S15" s="65" t="s">
        <v>230</v>
      </c>
    </row>
    <row r="16" spans="1:19" ht="15.75" customHeight="1">
      <c r="A16" s="19" t="s">
        <v>51</v>
      </c>
      <c r="B16" s="67">
        <f t="shared" si="3"/>
        <v>16</v>
      </c>
      <c r="C16" s="65" t="s">
        <v>230</v>
      </c>
      <c r="D16" s="65" t="s">
        <v>230</v>
      </c>
      <c r="E16" s="65" t="s">
        <v>230</v>
      </c>
      <c r="F16" s="65" t="s">
        <v>230</v>
      </c>
      <c r="G16" s="71">
        <f t="shared" si="2"/>
        <v>16</v>
      </c>
      <c r="H16" s="65" t="s">
        <v>230</v>
      </c>
      <c r="I16" s="65" t="s">
        <v>230</v>
      </c>
      <c r="J16" s="65">
        <v>1</v>
      </c>
      <c r="K16" s="65">
        <v>4</v>
      </c>
      <c r="L16" s="65">
        <v>5</v>
      </c>
      <c r="M16" s="65">
        <v>5</v>
      </c>
      <c r="N16" s="65">
        <v>1</v>
      </c>
      <c r="O16" s="65" t="s">
        <v>230</v>
      </c>
      <c r="P16" s="65" t="s">
        <v>230</v>
      </c>
      <c r="Q16" s="65" t="s">
        <v>230</v>
      </c>
      <c r="R16" s="65" t="s">
        <v>230</v>
      </c>
      <c r="S16" s="65" t="s">
        <v>230</v>
      </c>
    </row>
    <row r="17" spans="1:19" ht="15.75" customHeight="1">
      <c r="A17" s="19" t="s">
        <v>52</v>
      </c>
      <c r="B17" s="67">
        <f t="shared" si="0"/>
        <v>22</v>
      </c>
      <c r="C17" s="65" t="s">
        <v>230</v>
      </c>
      <c r="D17" s="65" t="s">
        <v>230</v>
      </c>
      <c r="E17" s="65" t="s">
        <v>230</v>
      </c>
      <c r="F17" s="65" t="s">
        <v>230</v>
      </c>
      <c r="G17" s="71">
        <f t="shared" si="2"/>
        <v>22</v>
      </c>
      <c r="H17" s="65" t="s">
        <v>230</v>
      </c>
      <c r="I17" s="65" t="s">
        <v>230</v>
      </c>
      <c r="J17" s="65">
        <v>1</v>
      </c>
      <c r="K17" s="65">
        <v>4</v>
      </c>
      <c r="L17" s="65">
        <v>6</v>
      </c>
      <c r="M17" s="65">
        <v>7</v>
      </c>
      <c r="N17" s="65">
        <v>4</v>
      </c>
      <c r="O17" s="65" t="s">
        <v>230</v>
      </c>
      <c r="P17" s="65" t="s">
        <v>230</v>
      </c>
      <c r="Q17" s="65" t="s">
        <v>230</v>
      </c>
      <c r="R17" s="65" t="s">
        <v>230</v>
      </c>
      <c r="S17" s="65" t="s">
        <v>230</v>
      </c>
    </row>
    <row r="18" spans="1:19" ht="15.75" customHeight="1">
      <c r="A18" s="19" t="s">
        <v>53</v>
      </c>
      <c r="B18" s="67">
        <f t="shared" si="0"/>
        <v>18</v>
      </c>
      <c r="C18" s="65" t="s">
        <v>230</v>
      </c>
      <c r="D18" s="65" t="s">
        <v>230</v>
      </c>
      <c r="E18" s="65" t="s">
        <v>230</v>
      </c>
      <c r="F18" s="65" t="s">
        <v>230</v>
      </c>
      <c r="G18" s="71">
        <f t="shared" si="2"/>
        <v>18</v>
      </c>
      <c r="H18" s="65" t="s">
        <v>230</v>
      </c>
      <c r="I18" s="65" t="s">
        <v>230</v>
      </c>
      <c r="J18" s="65">
        <v>1</v>
      </c>
      <c r="K18" s="65">
        <v>4</v>
      </c>
      <c r="L18" s="65">
        <v>6</v>
      </c>
      <c r="M18" s="65">
        <v>3</v>
      </c>
      <c r="N18" s="65">
        <v>4</v>
      </c>
      <c r="O18" s="65" t="s">
        <v>230</v>
      </c>
      <c r="P18" s="65" t="s">
        <v>230</v>
      </c>
      <c r="Q18" s="65" t="s">
        <v>230</v>
      </c>
      <c r="R18" s="65" t="s">
        <v>230</v>
      </c>
      <c r="S18" s="65" t="s">
        <v>230</v>
      </c>
    </row>
    <row r="19" spans="1:19" ht="15.75" customHeight="1">
      <c r="A19" s="19" t="s">
        <v>54</v>
      </c>
      <c r="B19" s="67">
        <f t="shared" si="0"/>
        <v>37</v>
      </c>
      <c r="C19" s="65">
        <v>1</v>
      </c>
      <c r="D19" s="74" t="s">
        <v>234</v>
      </c>
      <c r="E19" s="74" t="s">
        <v>234</v>
      </c>
      <c r="F19" s="74" t="s">
        <v>234</v>
      </c>
      <c r="G19" s="71">
        <f t="shared" si="2"/>
        <v>36</v>
      </c>
      <c r="H19" s="65">
        <v>1</v>
      </c>
      <c r="I19" s="65" t="s">
        <v>230</v>
      </c>
      <c r="J19" s="65">
        <v>1</v>
      </c>
      <c r="K19" s="65">
        <v>8</v>
      </c>
      <c r="L19" s="65">
        <v>11</v>
      </c>
      <c r="M19" s="65">
        <v>12</v>
      </c>
      <c r="N19" s="65">
        <v>3</v>
      </c>
      <c r="O19" s="65" t="s">
        <v>230</v>
      </c>
      <c r="P19" s="65" t="s">
        <v>230</v>
      </c>
      <c r="Q19" s="65" t="s">
        <v>230</v>
      </c>
      <c r="R19" s="65" t="s">
        <v>230</v>
      </c>
      <c r="S19" s="65" t="s">
        <v>230</v>
      </c>
    </row>
    <row r="20" spans="1:19" ht="15.75" customHeight="1">
      <c r="A20" s="19" t="s">
        <v>55</v>
      </c>
      <c r="B20" s="67">
        <f t="shared" ref="B20:B40" si="4">SUM(C20:G20,S20)</f>
        <v>12</v>
      </c>
      <c r="C20" s="65" t="s">
        <v>230</v>
      </c>
      <c r="D20" s="65" t="s">
        <v>230</v>
      </c>
      <c r="E20" s="65" t="s">
        <v>230</v>
      </c>
      <c r="F20" s="65" t="s">
        <v>230</v>
      </c>
      <c r="G20" s="71">
        <f t="shared" si="2"/>
        <v>11</v>
      </c>
      <c r="H20" s="65" t="s">
        <v>230</v>
      </c>
      <c r="I20" s="65" t="s">
        <v>230</v>
      </c>
      <c r="J20" s="65">
        <v>1</v>
      </c>
      <c r="K20" s="65">
        <v>4</v>
      </c>
      <c r="L20" s="65">
        <v>3</v>
      </c>
      <c r="M20" s="65">
        <v>1</v>
      </c>
      <c r="N20" s="65">
        <v>2</v>
      </c>
      <c r="O20" s="65" t="s">
        <v>230</v>
      </c>
      <c r="P20" s="65" t="s">
        <v>230</v>
      </c>
      <c r="Q20" s="65" t="s">
        <v>230</v>
      </c>
      <c r="R20" s="65" t="s">
        <v>230</v>
      </c>
      <c r="S20" s="65">
        <v>1</v>
      </c>
    </row>
    <row r="21" spans="1:19" ht="15.75" customHeight="1">
      <c r="A21" s="19" t="s">
        <v>56</v>
      </c>
      <c r="B21" s="67">
        <f t="shared" si="4"/>
        <v>18</v>
      </c>
      <c r="C21" s="65" t="s">
        <v>230</v>
      </c>
      <c r="D21" s="65" t="s">
        <v>230</v>
      </c>
      <c r="E21" s="65" t="s">
        <v>230</v>
      </c>
      <c r="F21" s="65" t="s">
        <v>230</v>
      </c>
      <c r="G21" s="71">
        <f t="shared" si="2"/>
        <v>18</v>
      </c>
      <c r="H21" s="65" t="s">
        <v>230</v>
      </c>
      <c r="I21" s="65" t="s">
        <v>230</v>
      </c>
      <c r="J21" s="65">
        <v>1</v>
      </c>
      <c r="K21" s="65">
        <v>6</v>
      </c>
      <c r="L21" s="65">
        <v>4</v>
      </c>
      <c r="M21" s="65">
        <v>5</v>
      </c>
      <c r="N21" s="65">
        <v>2</v>
      </c>
      <c r="O21" s="65" t="s">
        <v>230</v>
      </c>
      <c r="P21" s="65" t="s">
        <v>230</v>
      </c>
      <c r="Q21" s="65" t="s">
        <v>230</v>
      </c>
      <c r="R21" s="65" t="s">
        <v>230</v>
      </c>
      <c r="S21" s="65" t="s">
        <v>230</v>
      </c>
    </row>
    <row r="22" spans="1:19" ht="15.75" customHeight="1">
      <c r="A22" s="19" t="s">
        <v>57</v>
      </c>
      <c r="B22" s="67">
        <f t="shared" si="4"/>
        <v>16</v>
      </c>
      <c r="C22" s="65" t="s">
        <v>230</v>
      </c>
      <c r="D22" s="65" t="s">
        <v>230</v>
      </c>
      <c r="E22" s="65" t="s">
        <v>230</v>
      </c>
      <c r="F22" s="65" t="s">
        <v>230</v>
      </c>
      <c r="G22" s="71">
        <f t="shared" si="2"/>
        <v>16</v>
      </c>
      <c r="H22" s="65" t="s">
        <v>230</v>
      </c>
      <c r="I22" s="65">
        <v>1</v>
      </c>
      <c r="J22" s="65">
        <v>1</v>
      </c>
      <c r="K22" s="65">
        <v>5</v>
      </c>
      <c r="L22" s="65">
        <v>6</v>
      </c>
      <c r="M22" s="65">
        <v>3</v>
      </c>
      <c r="N22" s="65" t="s">
        <v>230</v>
      </c>
      <c r="O22" s="65" t="s">
        <v>230</v>
      </c>
      <c r="P22" s="65" t="s">
        <v>230</v>
      </c>
      <c r="Q22" s="65" t="s">
        <v>230</v>
      </c>
      <c r="R22" s="65" t="s">
        <v>230</v>
      </c>
      <c r="S22" s="65" t="s">
        <v>230</v>
      </c>
    </row>
    <row r="23" spans="1:19" ht="15.75" customHeight="1">
      <c r="A23" s="19" t="s">
        <v>58</v>
      </c>
      <c r="B23" s="67">
        <f t="shared" si="4"/>
        <v>11</v>
      </c>
      <c r="C23" s="65" t="s">
        <v>230</v>
      </c>
      <c r="D23" s="65" t="s">
        <v>230</v>
      </c>
      <c r="E23" s="65" t="s">
        <v>230</v>
      </c>
      <c r="F23" s="65" t="s">
        <v>230</v>
      </c>
      <c r="G23" s="71">
        <f t="shared" si="2"/>
        <v>11</v>
      </c>
      <c r="H23" s="65" t="s">
        <v>230</v>
      </c>
      <c r="I23" s="65" t="s">
        <v>230</v>
      </c>
      <c r="J23" s="65">
        <v>1</v>
      </c>
      <c r="K23" s="65">
        <v>4</v>
      </c>
      <c r="L23" s="65">
        <v>2</v>
      </c>
      <c r="M23" s="65">
        <v>3</v>
      </c>
      <c r="N23" s="65">
        <v>1</v>
      </c>
      <c r="O23" s="65" t="s">
        <v>230</v>
      </c>
      <c r="P23" s="65" t="s">
        <v>230</v>
      </c>
      <c r="Q23" s="65" t="s">
        <v>230</v>
      </c>
      <c r="R23" s="65" t="s">
        <v>230</v>
      </c>
      <c r="S23" s="65" t="s">
        <v>230</v>
      </c>
    </row>
    <row r="24" spans="1:19" ht="15.75" customHeight="1">
      <c r="A24" s="19" t="s">
        <v>59</v>
      </c>
      <c r="B24" s="67">
        <f t="shared" si="4"/>
        <v>17</v>
      </c>
      <c r="C24" s="65" t="s">
        <v>230</v>
      </c>
      <c r="D24" s="65" t="s">
        <v>230</v>
      </c>
      <c r="E24" s="65" t="s">
        <v>230</v>
      </c>
      <c r="F24" s="65" t="s">
        <v>230</v>
      </c>
      <c r="G24" s="71">
        <f t="shared" si="2"/>
        <v>17</v>
      </c>
      <c r="H24" s="65" t="s">
        <v>230</v>
      </c>
      <c r="I24" s="65" t="s">
        <v>230</v>
      </c>
      <c r="J24" s="65">
        <v>1</v>
      </c>
      <c r="K24" s="65">
        <v>7</v>
      </c>
      <c r="L24" s="65">
        <v>4</v>
      </c>
      <c r="M24" s="65">
        <v>3</v>
      </c>
      <c r="N24" s="65">
        <v>2</v>
      </c>
      <c r="O24" s="65" t="s">
        <v>230</v>
      </c>
      <c r="P24" s="65" t="s">
        <v>230</v>
      </c>
      <c r="Q24" s="65" t="s">
        <v>230</v>
      </c>
      <c r="R24" s="65" t="s">
        <v>230</v>
      </c>
      <c r="S24" s="65" t="s">
        <v>230</v>
      </c>
    </row>
    <row r="25" spans="1:19" ht="15.75" customHeight="1">
      <c r="A25" s="19" t="s">
        <v>60</v>
      </c>
      <c r="B25" s="67">
        <f t="shared" si="4"/>
        <v>17</v>
      </c>
      <c r="C25" s="65" t="s">
        <v>230</v>
      </c>
      <c r="D25" s="65" t="s">
        <v>230</v>
      </c>
      <c r="E25" s="65" t="s">
        <v>230</v>
      </c>
      <c r="F25" s="65" t="s">
        <v>230</v>
      </c>
      <c r="G25" s="71">
        <f t="shared" si="2"/>
        <v>17</v>
      </c>
      <c r="H25" s="65" t="s">
        <v>230</v>
      </c>
      <c r="I25" s="65" t="s">
        <v>230</v>
      </c>
      <c r="J25" s="65">
        <v>1</v>
      </c>
      <c r="K25" s="65">
        <v>8</v>
      </c>
      <c r="L25" s="65">
        <v>5</v>
      </c>
      <c r="M25" s="65">
        <v>1</v>
      </c>
      <c r="N25" s="65">
        <v>2</v>
      </c>
      <c r="O25" s="65" t="s">
        <v>230</v>
      </c>
      <c r="P25" s="65" t="s">
        <v>230</v>
      </c>
      <c r="Q25" s="65" t="s">
        <v>230</v>
      </c>
      <c r="R25" s="65" t="s">
        <v>230</v>
      </c>
      <c r="S25" s="65" t="s">
        <v>230</v>
      </c>
    </row>
    <row r="26" spans="1:19" ht="15.75" customHeight="1">
      <c r="A26" s="19" t="s">
        <v>61</v>
      </c>
      <c r="B26" s="67">
        <f t="shared" si="4"/>
        <v>14</v>
      </c>
      <c r="C26" s="65" t="s">
        <v>230</v>
      </c>
      <c r="D26" s="65" t="s">
        <v>230</v>
      </c>
      <c r="E26" s="65" t="s">
        <v>230</v>
      </c>
      <c r="F26" s="65" t="s">
        <v>230</v>
      </c>
      <c r="G26" s="71">
        <f t="shared" si="2"/>
        <v>14</v>
      </c>
      <c r="H26" s="65" t="s">
        <v>230</v>
      </c>
      <c r="I26" s="65" t="s">
        <v>230</v>
      </c>
      <c r="J26" s="65">
        <v>1</v>
      </c>
      <c r="K26" s="65">
        <v>4</v>
      </c>
      <c r="L26" s="65">
        <v>4</v>
      </c>
      <c r="M26" s="65">
        <v>4</v>
      </c>
      <c r="N26" s="65">
        <v>1</v>
      </c>
      <c r="O26" s="65" t="s">
        <v>230</v>
      </c>
      <c r="P26" s="65" t="s">
        <v>230</v>
      </c>
      <c r="Q26" s="65" t="s">
        <v>230</v>
      </c>
      <c r="R26" s="65" t="s">
        <v>230</v>
      </c>
      <c r="S26" s="65" t="s">
        <v>230</v>
      </c>
    </row>
    <row r="27" spans="1:19" ht="15.75" customHeight="1">
      <c r="A27" s="19" t="s">
        <v>62</v>
      </c>
      <c r="B27" s="67">
        <f t="shared" si="4"/>
        <v>17</v>
      </c>
      <c r="C27" s="65" t="s">
        <v>230</v>
      </c>
      <c r="D27" s="65" t="s">
        <v>230</v>
      </c>
      <c r="E27" s="65" t="s">
        <v>230</v>
      </c>
      <c r="F27" s="65" t="s">
        <v>230</v>
      </c>
      <c r="G27" s="71">
        <f t="shared" si="2"/>
        <v>17</v>
      </c>
      <c r="H27" s="65" t="s">
        <v>230</v>
      </c>
      <c r="I27" s="65" t="s">
        <v>230</v>
      </c>
      <c r="J27" s="65">
        <v>1</v>
      </c>
      <c r="K27" s="65">
        <v>4</v>
      </c>
      <c r="L27" s="65">
        <v>5</v>
      </c>
      <c r="M27" s="65">
        <v>5</v>
      </c>
      <c r="N27" s="65">
        <v>2</v>
      </c>
      <c r="O27" s="65" t="s">
        <v>230</v>
      </c>
      <c r="P27" s="65" t="s">
        <v>230</v>
      </c>
      <c r="Q27" s="65" t="s">
        <v>230</v>
      </c>
      <c r="R27" s="65" t="s">
        <v>230</v>
      </c>
      <c r="S27" s="65" t="s">
        <v>230</v>
      </c>
    </row>
    <row r="28" spans="1:19" ht="15.75" customHeight="1">
      <c r="A28" s="19" t="s">
        <v>63</v>
      </c>
      <c r="B28" s="67">
        <f t="shared" si="4"/>
        <v>13</v>
      </c>
      <c r="C28" s="65" t="s">
        <v>230</v>
      </c>
      <c r="D28" s="65" t="s">
        <v>230</v>
      </c>
      <c r="E28" s="65" t="s">
        <v>230</v>
      </c>
      <c r="F28" s="65" t="s">
        <v>230</v>
      </c>
      <c r="G28" s="71">
        <f t="shared" si="2"/>
        <v>13</v>
      </c>
      <c r="H28" s="65" t="s">
        <v>230</v>
      </c>
      <c r="I28" s="65" t="s">
        <v>230</v>
      </c>
      <c r="J28" s="65">
        <v>1</v>
      </c>
      <c r="K28" s="65">
        <v>4</v>
      </c>
      <c r="L28" s="65">
        <v>6</v>
      </c>
      <c r="M28" s="65">
        <v>1</v>
      </c>
      <c r="N28" s="65">
        <v>1</v>
      </c>
      <c r="O28" s="65" t="s">
        <v>230</v>
      </c>
      <c r="P28" s="65" t="s">
        <v>230</v>
      </c>
      <c r="Q28" s="65" t="s">
        <v>230</v>
      </c>
      <c r="R28" s="65" t="s">
        <v>230</v>
      </c>
      <c r="S28" s="65" t="s">
        <v>230</v>
      </c>
    </row>
    <row r="29" spans="1:19" ht="15.75" customHeight="1">
      <c r="A29" s="19" t="s">
        <v>64</v>
      </c>
      <c r="B29" s="67">
        <f t="shared" si="4"/>
        <v>18</v>
      </c>
      <c r="C29" s="65" t="s">
        <v>230</v>
      </c>
      <c r="D29" s="65" t="s">
        <v>230</v>
      </c>
      <c r="E29" s="65" t="s">
        <v>230</v>
      </c>
      <c r="F29" s="65" t="s">
        <v>230</v>
      </c>
      <c r="G29" s="71">
        <f t="shared" si="2"/>
        <v>18</v>
      </c>
      <c r="H29" s="65" t="s">
        <v>230</v>
      </c>
      <c r="I29" s="65" t="s">
        <v>230</v>
      </c>
      <c r="J29" s="65">
        <v>1</v>
      </c>
      <c r="K29" s="65">
        <v>6</v>
      </c>
      <c r="L29" s="65">
        <v>6</v>
      </c>
      <c r="M29" s="65">
        <v>5</v>
      </c>
      <c r="N29" s="65" t="s">
        <v>230</v>
      </c>
      <c r="O29" s="65" t="s">
        <v>230</v>
      </c>
      <c r="P29" s="65" t="s">
        <v>230</v>
      </c>
      <c r="Q29" s="65" t="s">
        <v>230</v>
      </c>
      <c r="R29" s="65" t="s">
        <v>230</v>
      </c>
      <c r="S29" s="65" t="s">
        <v>230</v>
      </c>
    </row>
    <row r="30" spans="1:19" ht="15.75" customHeight="1">
      <c r="A30" s="19" t="s">
        <v>65</v>
      </c>
      <c r="B30" s="67">
        <f t="shared" si="4"/>
        <v>20</v>
      </c>
      <c r="C30" s="65" t="s">
        <v>230</v>
      </c>
      <c r="D30" s="65" t="s">
        <v>230</v>
      </c>
      <c r="E30" s="65" t="s">
        <v>230</v>
      </c>
      <c r="F30" s="65" t="s">
        <v>230</v>
      </c>
      <c r="G30" s="71">
        <f t="shared" si="2"/>
        <v>20</v>
      </c>
      <c r="H30" s="65" t="s">
        <v>230</v>
      </c>
      <c r="I30" s="65" t="s">
        <v>230</v>
      </c>
      <c r="J30" s="65">
        <v>1</v>
      </c>
      <c r="K30" s="65">
        <v>4</v>
      </c>
      <c r="L30" s="65">
        <v>9</v>
      </c>
      <c r="M30" s="65">
        <v>5</v>
      </c>
      <c r="N30" s="65">
        <v>1</v>
      </c>
      <c r="O30" s="65" t="s">
        <v>230</v>
      </c>
      <c r="P30" s="65" t="s">
        <v>230</v>
      </c>
      <c r="Q30" s="65" t="s">
        <v>230</v>
      </c>
      <c r="R30" s="65" t="s">
        <v>230</v>
      </c>
      <c r="S30" s="65" t="s">
        <v>230</v>
      </c>
    </row>
    <row r="31" spans="1:19" ht="15.75" customHeight="1">
      <c r="A31" s="19" t="s">
        <v>66</v>
      </c>
      <c r="B31" s="67">
        <f t="shared" si="4"/>
        <v>13</v>
      </c>
      <c r="C31" s="65" t="s">
        <v>230</v>
      </c>
      <c r="D31" s="65" t="s">
        <v>230</v>
      </c>
      <c r="E31" s="65" t="s">
        <v>230</v>
      </c>
      <c r="F31" s="65" t="s">
        <v>230</v>
      </c>
      <c r="G31" s="71">
        <f t="shared" si="2"/>
        <v>11</v>
      </c>
      <c r="H31" s="65" t="s">
        <v>230</v>
      </c>
      <c r="I31" s="65" t="s">
        <v>230</v>
      </c>
      <c r="J31" s="65">
        <v>1</v>
      </c>
      <c r="K31" s="65">
        <v>3</v>
      </c>
      <c r="L31" s="65">
        <v>2</v>
      </c>
      <c r="M31" s="65">
        <v>3</v>
      </c>
      <c r="N31" s="65">
        <v>2</v>
      </c>
      <c r="O31" s="65" t="s">
        <v>230</v>
      </c>
      <c r="P31" s="65" t="s">
        <v>230</v>
      </c>
      <c r="Q31" s="65" t="s">
        <v>230</v>
      </c>
      <c r="R31" s="65" t="s">
        <v>230</v>
      </c>
      <c r="S31" s="65">
        <v>2</v>
      </c>
    </row>
    <row r="32" spans="1:19" ht="15.75" customHeight="1">
      <c r="A32" s="19" t="s">
        <v>67</v>
      </c>
      <c r="B32" s="67">
        <f t="shared" si="4"/>
        <v>13</v>
      </c>
      <c r="C32" s="65" t="s">
        <v>230</v>
      </c>
      <c r="D32" s="65" t="s">
        <v>230</v>
      </c>
      <c r="E32" s="65" t="s">
        <v>230</v>
      </c>
      <c r="F32" s="65" t="s">
        <v>230</v>
      </c>
      <c r="G32" s="71">
        <f t="shared" si="2"/>
        <v>13</v>
      </c>
      <c r="H32" s="65" t="s">
        <v>230</v>
      </c>
      <c r="I32" s="65" t="s">
        <v>230</v>
      </c>
      <c r="J32" s="65">
        <v>1</v>
      </c>
      <c r="K32" s="65">
        <v>4</v>
      </c>
      <c r="L32" s="65">
        <v>2</v>
      </c>
      <c r="M32" s="65">
        <v>2</v>
      </c>
      <c r="N32" s="65">
        <v>4</v>
      </c>
      <c r="O32" s="65" t="s">
        <v>230</v>
      </c>
      <c r="P32" s="65" t="s">
        <v>230</v>
      </c>
      <c r="Q32" s="65" t="s">
        <v>230</v>
      </c>
      <c r="R32" s="65" t="s">
        <v>230</v>
      </c>
      <c r="S32" s="65" t="s">
        <v>230</v>
      </c>
    </row>
    <row r="33" spans="1:19" ht="15.75" customHeight="1">
      <c r="A33" s="19" t="s">
        <v>68</v>
      </c>
      <c r="B33" s="67">
        <f t="shared" si="4"/>
        <v>18</v>
      </c>
      <c r="C33" s="65" t="s">
        <v>230</v>
      </c>
      <c r="D33" s="65" t="s">
        <v>230</v>
      </c>
      <c r="E33" s="65" t="s">
        <v>230</v>
      </c>
      <c r="F33" s="65" t="s">
        <v>230</v>
      </c>
      <c r="G33" s="71">
        <f t="shared" si="2"/>
        <v>18</v>
      </c>
      <c r="H33" s="65" t="s">
        <v>230</v>
      </c>
      <c r="I33" s="65" t="s">
        <v>230</v>
      </c>
      <c r="J33" s="65">
        <v>1</v>
      </c>
      <c r="K33" s="65">
        <v>6</v>
      </c>
      <c r="L33" s="65">
        <v>4</v>
      </c>
      <c r="M33" s="65">
        <v>3</v>
      </c>
      <c r="N33" s="65">
        <v>4</v>
      </c>
      <c r="O33" s="65" t="s">
        <v>230</v>
      </c>
      <c r="P33" s="65" t="s">
        <v>230</v>
      </c>
      <c r="Q33" s="65" t="s">
        <v>230</v>
      </c>
      <c r="R33" s="65" t="s">
        <v>230</v>
      </c>
      <c r="S33" s="65" t="s">
        <v>230</v>
      </c>
    </row>
    <row r="34" spans="1:19" ht="15.75" customHeight="1">
      <c r="A34" s="19" t="s">
        <v>42</v>
      </c>
      <c r="B34" s="67">
        <f t="shared" si="4"/>
        <v>16</v>
      </c>
      <c r="C34" s="65" t="s">
        <v>230</v>
      </c>
      <c r="D34" s="65" t="s">
        <v>230</v>
      </c>
      <c r="E34" s="65" t="s">
        <v>230</v>
      </c>
      <c r="F34" s="65" t="s">
        <v>230</v>
      </c>
      <c r="G34" s="71">
        <f t="shared" si="2"/>
        <v>16</v>
      </c>
      <c r="H34" s="65" t="s">
        <v>230</v>
      </c>
      <c r="I34" s="65" t="s">
        <v>230</v>
      </c>
      <c r="J34" s="65">
        <v>1</v>
      </c>
      <c r="K34" s="65">
        <v>4</v>
      </c>
      <c r="L34" s="65">
        <v>6</v>
      </c>
      <c r="M34" s="65">
        <v>5</v>
      </c>
      <c r="N34" s="74" t="s">
        <v>234</v>
      </c>
      <c r="O34" s="65" t="s">
        <v>230</v>
      </c>
      <c r="P34" s="65" t="s">
        <v>230</v>
      </c>
      <c r="Q34" s="65" t="s">
        <v>230</v>
      </c>
      <c r="R34" s="65" t="s">
        <v>230</v>
      </c>
      <c r="S34" s="65" t="s">
        <v>230</v>
      </c>
    </row>
    <row r="35" spans="1:19" ht="15.75" customHeight="1">
      <c r="A35" s="19" t="s">
        <v>43</v>
      </c>
      <c r="B35" s="67">
        <f t="shared" si="4"/>
        <v>21</v>
      </c>
      <c r="C35" s="65" t="s">
        <v>230</v>
      </c>
      <c r="D35" s="65" t="s">
        <v>230</v>
      </c>
      <c r="E35" s="65" t="s">
        <v>230</v>
      </c>
      <c r="F35" s="65" t="s">
        <v>230</v>
      </c>
      <c r="G35" s="71">
        <f t="shared" ref="G35" si="5">SUM(H35:R35)</f>
        <v>21</v>
      </c>
      <c r="H35" s="65" t="s">
        <v>230</v>
      </c>
      <c r="I35" s="65" t="s">
        <v>230</v>
      </c>
      <c r="J35" s="65">
        <v>1</v>
      </c>
      <c r="K35" s="65">
        <v>4</v>
      </c>
      <c r="L35" s="65">
        <v>9</v>
      </c>
      <c r="M35" s="65">
        <v>4</v>
      </c>
      <c r="N35" s="65">
        <v>3</v>
      </c>
      <c r="O35" s="65" t="s">
        <v>230</v>
      </c>
      <c r="P35" s="65" t="s">
        <v>230</v>
      </c>
      <c r="Q35" s="65" t="s">
        <v>230</v>
      </c>
      <c r="R35" s="65" t="s">
        <v>230</v>
      </c>
      <c r="S35" s="65" t="s">
        <v>230</v>
      </c>
    </row>
    <row r="36" spans="1:19" ht="15.75" customHeight="1">
      <c r="A36" s="19" t="s">
        <v>44</v>
      </c>
      <c r="B36" s="67">
        <f t="shared" si="4"/>
        <v>23</v>
      </c>
      <c r="C36" s="65" t="s">
        <v>230</v>
      </c>
      <c r="D36" s="65" t="s">
        <v>230</v>
      </c>
      <c r="E36" s="65" t="s">
        <v>230</v>
      </c>
      <c r="F36" s="65" t="s">
        <v>230</v>
      </c>
      <c r="G36" s="71">
        <f t="shared" ref="G36:G41" si="6">SUM(H36:R36)</f>
        <v>23</v>
      </c>
      <c r="H36" s="65" t="s">
        <v>230</v>
      </c>
      <c r="I36" s="65" t="s">
        <v>230</v>
      </c>
      <c r="J36" s="65">
        <v>1</v>
      </c>
      <c r="K36" s="65">
        <v>6</v>
      </c>
      <c r="L36" s="65">
        <v>10</v>
      </c>
      <c r="M36" s="65">
        <v>4</v>
      </c>
      <c r="N36" s="65">
        <v>2</v>
      </c>
      <c r="O36" s="65" t="s">
        <v>230</v>
      </c>
      <c r="P36" s="65" t="s">
        <v>230</v>
      </c>
      <c r="Q36" s="65" t="s">
        <v>230</v>
      </c>
      <c r="R36" s="65" t="s">
        <v>230</v>
      </c>
      <c r="S36" s="65" t="s">
        <v>230</v>
      </c>
    </row>
    <row r="37" spans="1:19" ht="15.75" customHeight="1">
      <c r="A37" s="19" t="s">
        <v>45</v>
      </c>
      <c r="B37" s="67">
        <f t="shared" si="4"/>
        <v>18</v>
      </c>
      <c r="C37" s="65" t="s">
        <v>230</v>
      </c>
      <c r="D37" s="65" t="s">
        <v>230</v>
      </c>
      <c r="E37" s="65" t="s">
        <v>230</v>
      </c>
      <c r="F37" s="65" t="s">
        <v>230</v>
      </c>
      <c r="G37" s="71">
        <f t="shared" si="6"/>
        <v>18</v>
      </c>
      <c r="H37" s="65" t="s">
        <v>230</v>
      </c>
      <c r="I37" s="65" t="s">
        <v>230</v>
      </c>
      <c r="J37" s="65">
        <v>1</v>
      </c>
      <c r="K37" s="65">
        <v>5</v>
      </c>
      <c r="L37" s="65">
        <v>6</v>
      </c>
      <c r="M37" s="65">
        <v>5</v>
      </c>
      <c r="N37" s="65">
        <v>1</v>
      </c>
      <c r="O37" s="65" t="s">
        <v>230</v>
      </c>
      <c r="P37" s="65" t="s">
        <v>230</v>
      </c>
      <c r="Q37" s="65" t="s">
        <v>230</v>
      </c>
      <c r="R37" s="65" t="s">
        <v>230</v>
      </c>
      <c r="S37" s="65" t="s">
        <v>230</v>
      </c>
    </row>
    <row r="38" spans="1:19" ht="15.75" customHeight="1">
      <c r="A38" s="19" t="s">
        <v>41</v>
      </c>
      <c r="B38" s="67">
        <f t="shared" si="4"/>
        <v>13</v>
      </c>
      <c r="C38" s="65" t="s">
        <v>230</v>
      </c>
      <c r="D38" s="65" t="s">
        <v>230</v>
      </c>
      <c r="E38" s="65" t="s">
        <v>230</v>
      </c>
      <c r="F38" s="65" t="s">
        <v>230</v>
      </c>
      <c r="G38" s="71">
        <f t="shared" si="6"/>
        <v>13</v>
      </c>
      <c r="H38" s="65" t="s">
        <v>230</v>
      </c>
      <c r="I38" s="65" t="s">
        <v>230</v>
      </c>
      <c r="J38" s="65">
        <v>3</v>
      </c>
      <c r="K38" s="65">
        <v>2</v>
      </c>
      <c r="L38" s="65">
        <v>2</v>
      </c>
      <c r="M38" s="65">
        <v>3</v>
      </c>
      <c r="N38" s="65">
        <v>3</v>
      </c>
      <c r="O38" s="65" t="s">
        <v>230</v>
      </c>
      <c r="P38" s="65" t="s">
        <v>230</v>
      </c>
      <c r="Q38" s="65" t="s">
        <v>230</v>
      </c>
      <c r="R38" s="65" t="s">
        <v>230</v>
      </c>
      <c r="S38" s="65" t="s">
        <v>230</v>
      </c>
    </row>
    <row r="39" spans="1:19" ht="15.75" customHeight="1">
      <c r="A39" s="19" t="s">
        <v>69</v>
      </c>
      <c r="B39" s="67">
        <f t="shared" si="4"/>
        <v>45</v>
      </c>
      <c r="C39" s="65" t="s">
        <v>230</v>
      </c>
      <c r="D39" s="65" t="s">
        <v>230</v>
      </c>
      <c r="E39" s="65" t="s">
        <v>230</v>
      </c>
      <c r="F39" s="65" t="s">
        <v>230</v>
      </c>
      <c r="G39" s="71">
        <f t="shared" si="6"/>
        <v>45</v>
      </c>
      <c r="H39" s="65" t="s">
        <v>230</v>
      </c>
      <c r="I39" s="65">
        <v>1</v>
      </c>
      <c r="J39" s="65">
        <v>3</v>
      </c>
      <c r="K39" s="65">
        <v>7</v>
      </c>
      <c r="L39" s="65">
        <v>13</v>
      </c>
      <c r="M39" s="65">
        <v>13</v>
      </c>
      <c r="N39" s="65">
        <v>8</v>
      </c>
      <c r="O39" s="65" t="s">
        <v>230</v>
      </c>
      <c r="P39" s="65" t="s">
        <v>230</v>
      </c>
      <c r="Q39" s="65" t="s">
        <v>230</v>
      </c>
      <c r="R39" s="65" t="s">
        <v>230</v>
      </c>
      <c r="S39" s="65" t="s">
        <v>230</v>
      </c>
    </row>
    <row r="40" spans="1:19" ht="15.75" customHeight="1">
      <c r="A40" s="19" t="s">
        <v>70</v>
      </c>
      <c r="B40" s="67">
        <f t="shared" si="4"/>
        <v>12</v>
      </c>
      <c r="C40" s="65" t="s">
        <v>230</v>
      </c>
      <c r="D40" s="65" t="s">
        <v>230</v>
      </c>
      <c r="E40" s="65" t="s">
        <v>230</v>
      </c>
      <c r="F40" s="65" t="s">
        <v>230</v>
      </c>
      <c r="G40" s="71">
        <f t="shared" si="6"/>
        <v>11</v>
      </c>
      <c r="H40" s="71" t="s">
        <v>230</v>
      </c>
      <c r="I40" s="71" t="s">
        <v>230</v>
      </c>
      <c r="J40" s="71" t="s">
        <v>230</v>
      </c>
      <c r="K40" s="71" t="s">
        <v>230</v>
      </c>
      <c r="L40" s="71">
        <v>1</v>
      </c>
      <c r="M40" s="71" t="s">
        <v>230</v>
      </c>
      <c r="N40" s="71">
        <v>2</v>
      </c>
      <c r="O40" s="71" t="s">
        <v>230</v>
      </c>
      <c r="P40" s="71" t="s">
        <v>230</v>
      </c>
      <c r="Q40" s="71">
        <v>2</v>
      </c>
      <c r="R40" s="71">
        <v>6</v>
      </c>
      <c r="S40" s="71">
        <v>1</v>
      </c>
    </row>
    <row r="41" spans="1:19" ht="27" customHeight="1" thickBot="1">
      <c r="A41" s="21" t="s">
        <v>71</v>
      </c>
      <c r="B41" s="73">
        <f>SUM(C41:G41,S41)</f>
        <v>7</v>
      </c>
      <c r="C41" s="72" t="s">
        <v>230</v>
      </c>
      <c r="D41" s="72" t="s">
        <v>230</v>
      </c>
      <c r="E41" s="72" t="s">
        <v>230</v>
      </c>
      <c r="F41" s="72" t="s">
        <v>230</v>
      </c>
      <c r="G41" s="72">
        <f t="shared" si="6"/>
        <v>7</v>
      </c>
      <c r="H41" s="72" t="s">
        <v>230</v>
      </c>
      <c r="I41" s="72" t="s">
        <v>230</v>
      </c>
      <c r="J41" s="72">
        <v>1</v>
      </c>
      <c r="K41" s="72">
        <v>2</v>
      </c>
      <c r="L41" s="72">
        <v>1</v>
      </c>
      <c r="M41" s="72">
        <v>1</v>
      </c>
      <c r="N41" s="72" t="s">
        <v>230</v>
      </c>
      <c r="O41" s="72" t="s">
        <v>230</v>
      </c>
      <c r="P41" s="72">
        <v>2</v>
      </c>
      <c r="Q41" s="72" t="s">
        <v>230</v>
      </c>
      <c r="R41" s="72" t="s">
        <v>230</v>
      </c>
      <c r="S41" s="72" t="s">
        <v>230</v>
      </c>
    </row>
    <row r="42" spans="1:19" ht="17.25" thickTop="1">
      <c r="A42" s="12" t="s">
        <v>72</v>
      </c>
    </row>
    <row r="43" spans="1:19">
      <c r="A43" s="12"/>
    </row>
    <row r="44" spans="1:19">
      <c r="A44" s="1"/>
    </row>
  </sheetData>
  <mergeCells count="12">
    <mergeCell ref="B4:B7"/>
    <mergeCell ref="S4:S7"/>
    <mergeCell ref="A1:R1"/>
    <mergeCell ref="A2:S2"/>
    <mergeCell ref="P3:S3"/>
    <mergeCell ref="A4:A7"/>
    <mergeCell ref="G4:R4"/>
    <mergeCell ref="G5:G7"/>
    <mergeCell ref="F4:F7"/>
    <mergeCell ref="E4:E7"/>
    <mergeCell ref="D4:D7"/>
    <mergeCell ref="C4:C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opLeftCell="A4" workbookViewId="0">
      <selection activeCell="J27" sqref="J27"/>
    </sheetView>
  </sheetViews>
  <sheetFormatPr defaultRowHeight="16.5"/>
  <cols>
    <col min="2" max="3" width="8" customWidth="1"/>
    <col min="4" max="4" width="6.625" customWidth="1"/>
    <col min="5" max="9" width="8" customWidth="1"/>
    <col min="10" max="10" width="7.125" customWidth="1"/>
  </cols>
  <sheetData>
    <row r="1" spans="1:10" ht="25.5">
      <c r="A1" s="107" t="s">
        <v>73</v>
      </c>
      <c r="B1" s="107"/>
      <c r="C1" s="107"/>
      <c r="D1" s="107"/>
      <c r="E1" s="107"/>
      <c r="F1" s="107"/>
      <c r="G1" s="107"/>
      <c r="H1" s="107"/>
      <c r="I1" s="107"/>
    </row>
    <row r="2" spans="1:10" ht="26.25">
      <c r="A2" s="108" t="s">
        <v>74</v>
      </c>
      <c r="B2" s="108"/>
      <c r="C2" s="108"/>
      <c r="D2" s="108"/>
      <c r="E2" s="108"/>
      <c r="F2" s="108"/>
      <c r="G2" s="108"/>
      <c r="H2" s="108"/>
      <c r="I2" s="108"/>
    </row>
    <row r="3" spans="1:10" ht="17.25" thickBot="1">
      <c r="A3" s="1" t="s">
        <v>2</v>
      </c>
      <c r="H3" s="109" t="s">
        <v>3</v>
      </c>
      <c r="I3" s="109"/>
    </row>
    <row r="4" spans="1:10" ht="26.25" customHeight="1" thickTop="1">
      <c r="A4" s="133" t="s">
        <v>4</v>
      </c>
      <c r="B4" s="110" t="s">
        <v>348</v>
      </c>
      <c r="C4" s="119" t="s">
        <v>352</v>
      </c>
      <c r="D4" s="120"/>
      <c r="E4" s="120"/>
      <c r="F4" s="120"/>
      <c r="G4" s="120"/>
      <c r="H4" s="120"/>
      <c r="I4" s="121"/>
      <c r="J4" s="119" t="s">
        <v>349</v>
      </c>
    </row>
    <row r="5" spans="1:10">
      <c r="A5" s="134"/>
      <c r="B5" s="111"/>
      <c r="C5" s="136" t="s">
        <v>4</v>
      </c>
      <c r="D5" s="100" t="s">
        <v>350</v>
      </c>
      <c r="E5" s="92" t="s">
        <v>244</v>
      </c>
      <c r="F5" s="92" t="s">
        <v>245</v>
      </c>
      <c r="G5" s="92" t="s">
        <v>246</v>
      </c>
      <c r="H5" s="92" t="s">
        <v>247</v>
      </c>
      <c r="I5" s="92" t="s">
        <v>248</v>
      </c>
      <c r="J5" s="131"/>
    </row>
    <row r="6" spans="1:10">
      <c r="A6" s="134"/>
      <c r="B6" s="111"/>
      <c r="C6" s="136"/>
      <c r="D6" s="89" t="s">
        <v>351</v>
      </c>
      <c r="E6" s="89" t="s">
        <v>10</v>
      </c>
      <c r="F6" s="89" t="s">
        <v>11</v>
      </c>
      <c r="G6" s="89" t="s">
        <v>12</v>
      </c>
      <c r="H6" s="89" t="s">
        <v>13</v>
      </c>
      <c r="I6" s="89" t="s">
        <v>14</v>
      </c>
      <c r="J6" s="131"/>
    </row>
    <row r="7" spans="1:10">
      <c r="A7" s="135"/>
      <c r="B7" s="112"/>
      <c r="C7" s="137"/>
      <c r="D7" s="90" t="s">
        <v>8</v>
      </c>
      <c r="E7" s="90" t="s">
        <v>8</v>
      </c>
      <c r="F7" s="90" t="s">
        <v>8</v>
      </c>
      <c r="G7" s="90" t="s">
        <v>8</v>
      </c>
      <c r="H7" s="90" t="s">
        <v>8</v>
      </c>
      <c r="I7" s="90" t="s">
        <v>8</v>
      </c>
      <c r="J7" s="132"/>
    </row>
    <row r="8" spans="1:10" ht="25.5" customHeight="1">
      <c r="A8" s="68" t="s">
        <v>22</v>
      </c>
      <c r="B8" s="67">
        <v>79</v>
      </c>
      <c r="C8" s="65">
        <v>73</v>
      </c>
      <c r="D8" s="65" t="s">
        <v>230</v>
      </c>
      <c r="E8" s="65">
        <v>5</v>
      </c>
      <c r="F8" s="65">
        <v>19</v>
      </c>
      <c r="G8" s="65">
        <v>15</v>
      </c>
      <c r="H8" s="65">
        <v>16</v>
      </c>
      <c r="I8" s="65">
        <v>18</v>
      </c>
      <c r="J8" s="65">
        <v>6</v>
      </c>
    </row>
    <row r="9" spans="1:10" ht="25.5" customHeight="1">
      <c r="A9" s="68" t="s">
        <v>23</v>
      </c>
      <c r="B9" s="67">
        <v>78</v>
      </c>
      <c r="C9" s="65">
        <v>74</v>
      </c>
      <c r="D9" s="65" t="s">
        <v>230</v>
      </c>
      <c r="E9" s="65">
        <v>5</v>
      </c>
      <c r="F9" s="65">
        <v>20</v>
      </c>
      <c r="G9" s="65">
        <v>13</v>
      </c>
      <c r="H9" s="65">
        <v>17</v>
      </c>
      <c r="I9" s="65">
        <v>19</v>
      </c>
      <c r="J9" s="65">
        <v>4</v>
      </c>
    </row>
    <row r="10" spans="1:10" ht="25.5" customHeight="1">
      <c r="A10" s="68" t="s">
        <v>24</v>
      </c>
      <c r="B10" s="67">
        <v>81</v>
      </c>
      <c r="C10" s="65">
        <v>81</v>
      </c>
      <c r="D10" s="65" t="s">
        <v>230</v>
      </c>
      <c r="E10" s="65">
        <v>5</v>
      </c>
      <c r="F10" s="65">
        <v>21</v>
      </c>
      <c r="G10" s="65">
        <v>14</v>
      </c>
      <c r="H10" s="65">
        <v>20</v>
      </c>
      <c r="I10" s="65">
        <v>21</v>
      </c>
      <c r="J10" s="65" t="s">
        <v>21</v>
      </c>
    </row>
    <row r="11" spans="1:10" ht="25.5" customHeight="1">
      <c r="A11" s="68" t="s">
        <v>25</v>
      </c>
      <c r="B11" s="67">
        <v>86</v>
      </c>
      <c r="C11" s="65">
        <v>86</v>
      </c>
      <c r="D11" s="65" t="s">
        <v>230</v>
      </c>
      <c r="E11" s="65">
        <v>5</v>
      </c>
      <c r="F11" s="65">
        <v>22</v>
      </c>
      <c r="G11" s="65">
        <v>15</v>
      </c>
      <c r="H11" s="65">
        <v>20</v>
      </c>
      <c r="I11" s="65">
        <v>24</v>
      </c>
      <c r="J11" s="65" t="s">
        <v>21</v>
      </c>
    </row>
    <row r="12" spans="1:10" ht="25.5" customHeight="1">
      <c r="A12" s="8" t="s">
        <v>231</v>
      </c>
      <c r="B12" s="9">
        <f>SUM(B13:B25)</f>
        <v>88</v>
      </c>
      <c r="C12" s="70">
        <f>SUM(C13:C25)</f>
        <v>88</v>
      </c>
      <c r="D12" s="70">
        <f>SUM(D13:D25)</f>
        <v>1</v>
      </c>
      <c r="E12" s="70">
        <f t="shared" ref="E12:I12" si="0">SUM(E13:E25)</f>
        <v>4</v>
      </c>
      <c r="F12" s="70">
        <f t="shared" si="0"/>
        <v>23</v>
      </c>
      <c r="G12" s="70">
        <f t="shared" si="0"/>
        <v>15</v>
      </c>
      <c r="H12" s="70">
        <f t="shared" si="0"/>
        <v>21</v>
      </c>
      <c r="I12" s="70">
        <f t="shared" si="0"/>
        <v>24</v>
      </c>
      <c r="J12" s="70" t="s">
        <v>227</v>
      </c>
    </row>
    <row r="13" spans="1:10" ht="29.25" customHeight="1">
      <c r="A13" s="69" t="s">
        <v>75</v>
      </c>
      <c r="B13" s="104">
        <f>SUM(C13,J13)</f>
        <v>24</v>
      </c>
      <c r="C13" s="102">
        <f>SUM(D13:I14)</f>
        <v>24</v>
      </c>
      <c r="D13" s="102" t="s">
        <v>230</v>
      </c>
      <c r="E13" s="102">
        <v>1</v>
      </c>
      <c r="F13" s="102">
        <v>7</v>
      </c>
      <c r="G13" s="102">
        <v>5</v>
      </c>
      <c r="H13" s="102">
        <v>5</v>
      </c>
      <c r="I13" s="102">
        <v>6</v>
      </c>
      <c r="J13" s="102" t="s">
        <v>230</v>
      </c>
    </row>
    <row r="14" spans="1:10" ht="29.25" customHeight="1">
      <c r="A14" s="68" t="s">
        <v>76</v>
      </c>
      <c r="B14" s="104"/>
      <c r="C14" s="102"/>
      <c r="D14" s="102"/>
      <c r="E14" s="102"/>
      <c r="F14" s="102"/>
      <c r="G14" s="102"/>
      <c r="H14" s="102"/>
      <c r="I14" s="102"/>
      <c r="J14" s="102"/>
    </row>
    <row r="15" spans="1:10" ht="29.25" customHeight="1">
      <c r="A15" s="69" t="s">
        <v>77</v>
      </c>
      <c r="B15" s="104">
        <f>SUM(C15,J15)</f>
        <v>13</v>
      </c>
      <c r="C15" s="102">
        <f>SUM(D15:I16)</f>
        <v>13</v>
      </c>
      <c r="D15" s="102" t="s">
        <v>230</v>
      </c>
      <c r="E15" s="102">
        <v>1</v>
      </c>
      <c r="F15" s="102">
        <v>3</v>
      </c>
      <c r="G15" s="102">
        <v>2</v>
      </c>
      <c r="H15" s="102">
        <v>3</v>
      </c>
      <c r="I15" s="102">
        <v>4</v>
      </c>
      <c r="J15" s="102" t="s">
        <v>230</v>
      </c>
    </row>
    <row r="16" spans="1:10" ht="29.25" customHeight="1">
      <c r="A16" s="68" t="s">
        <v>78</v>
      </c>
      <c r="B16" s="104"/>
      <c r="C16" s="102"/>
      <c r="D16" s="102"/>
      <c r="E16" s="102"/>
      <c r="F16" s="102"/>
      <c r="G16" s="102"/>
      <c r="H16" s="102"/>
      <c r="I16" s="102"/>
      <c r="J16" s="102"/>
    </row>
    <row r="17" spans="1:10" ht="29.25" customHeight="1">
      <c r="A17" s="69" t="s">
        <v>82</v>
      </c>
      <c r="B17" s="104">
        <f>SUM(C17,J17)</f>
        <v>27</v>
      </c>
      <c r="C17" s="102">
        <f>SUM(D17:I19)</f>
        <v>27</v>
      </c>
      <c r="D17" s="102">
        <v>1</v>
      </c>
      <c r="E17" s="102" t="s">
        <v>230</v>
      </c>
      <c r="F17" s="102">
        <v>7</v>
      </c>
      <c r="G17" s="102">
        <v>4</v>
      </c>
      <c r="H17" s="102">
        <v>6</v>
      </c>
      <c r="I17" s="102">
        <v>9</v>
      </c>
      <c r="J17" s="102" t="s">
        <v>230</v>
      </c>
    </row>
    <row r="18" spans="1:10" ht="29.25" customHeight="1">
      <c r="A18" s="68" t="s">
        <v>83</v>
      </c>
      <c r="B18" s="104"/>
      <c r="C18" s="102"/>
      <c r="D18" s="102"/>
      <c r="E18" s="102"/>
      <c r="F18" s="102"/>
      <c r="G18" s="102"/>
      <c r="H18" s="102"/>
      <c r="I18" s="102"/>
      <c r="J18" s="102"/>
    </row>
    <row r="19" spans="1:10" ht="29.25" customHeight="1">
      <c r="A19" s="68" t="s">
        <v>84</v>
      </c>
      <c r="B19" s="104"/>
      <c r="C19" s="102"/>
      <c r="D19" s="102"/>
      <c r="E19" s="102"/>
      <c r="F19" s="102"/>
      <c r="G19" s="102"/>
      <c r="H19" s="102"/>
      <c r="I19" s="102"/>
      <c r="J19" s="102"/>
    </row>
    <row r="20" spans="1:10" ht="29.25" customHeight="1">
      <c r="A20" s="69" t="s">
        <v>79</v>
      </c>
      <c r="B20" s="104">
        <f>SUM(C20,J20)</f>
        <v>13</v>
      </c>
      <c r="C20" s="102">
        <f>SUM(D20:I22)</f>
        <v>13</v>
      </c>
      <c r="D20" s="102" t="s">
        <v>230</v>
      </c>
      <c r="E20" s="102">
        <v>1</v>
      </c>
      <c r="F20" s="102">
        <v>3</v>
      </c>
      <c r="G20" s="102">
        <v>2</v>
      </c>
      <c r="H20" s="102">
        <v>4</v>
      </c>
      <c r="I20" s="102">
        <v>3</v>
      </c>
      <c r="J20" s="102" t="s">
        <v>230</v>
      </c>
    </row>
    <row r="21" spans="1:10" ht="29.25" customHeight="1">
      <c r="A21" s="68" t="s">
        <v>80</v>
      </c>
      <c r="B21" s="104"/>
      <c r="C21" s="102"/>
      <c r="D21" s="102"/>
      <c r="E21" s="102"/>
      <c r="F21" s="102"/>
      <c r="G21" s="102"/>
      <c r="H21" s="102"/>
      <c r="I21" s="102"/>
      <c r="J21" s="102"/>
    </row>
    <row r="22" spans="1:10" ht="29.25" customHeight="1">
      <c r="A22" s="68" t="s">
        <v>81</v>
      </c>
      <c r="B22" s="104"/>
      <c r="C22" s="102"/>
      <c r="D22" s="102"/>
      <c r="E22" s="102"/>
      <c r="F22" s="102"/>
      <c r="G22" s="102"/>
      <c r="H22" s="102"/>
      <c r="I22" s="102"/>
      <c r="J22" s="102"/>
    </row>
    <row r="23" spans="1:10" ht="29.25" customHeight="1">
      <c r="A23" s="69" t="s">
        <v>85</v>
      </c>
      <c r="B23" s="104">
        <f>SUM(C23,J23)</f>
        <v>11</v>
      </c>
      <c r="C23" s="102">
        <f>SUM(D23:I25)</f>
        <v>11</v>
      </c>
      <c r="D23" s="102" t="s">
        <v>230</v>
      </c>
      <c r="E23" s="102">
        <v>1</v>
      </c>
      <c r="F23" s="102">
        <v>3</v>
      </c>
      <c r="G23" s="102">
        <v>2</v>
      </c>
      <c r="H23" s="102">
        <v>3</v>
      </c>
      <c r="I23" s="102">
        <v>2</v>
      </c>
      <c r="J23" s="102" t="s">
        <v>230</v>
      </c>
    </row>
    <row r="24" spans="1:10" ht="29.25" customHeight="1">
      <c r="A24" s="68" t="s">
        <v>86</v>
      </c>
      <c r="B24" s="104"/>
      <c r="C24" s="102"/>
      <c r="D24" s="102"/>
      <c r="E24" s="102"/>
      <c r="F24" s="102"/>
      <c r="G24" s="102"/>
      <c r="H24" s="102"/>
      <c r="I24" s="102"/>
      <c r="J24" s="102"/>
    </row>
    <row r="25" spans="1:10" ht="29.25" customHeight="1" thickBot="1">
      <c r="A25" s="11" t="s">
        <v>81</v>
      </c>
      <c r="B25" s="105"/>
      <c r="C25" s="106"/>
      <c r="D25" s="106"/>
      <c r="E25" s="106"/>
      <c r="F25" s="106"/>
      <c r="G25" s="106"/>
      <c r="H25" s="106"/>
      <c r="I25" s="106"/>
      <c r="J25" s="106"/>
    </row>
    <row r="26" spans="1:10" ht="17.25" thickTop="1">
      <c r="A26" s="12" t="s">
        <v>35</v>
      </c>
    </row>
    <row r="27" spans="1:10">
      <c r="A27" s="12" t="s">
        <v>36</v>
      </c>
    </row>
    <row r="28" spans="1:10">
      <c r="A28" s="1" t="s">
        <v>37</v>
      </c>
    </row>
  </sheetData>
  <mergeCells count="53">
    <mergeCell ref="J4:J7"/>
    <mergeCell ref="E17:E19"/>
    <mergeCell ref="A4:A7"/>
    <mergeCell ref="C5:C7"/>
    <mergeCell ref="B13:B14"/>
    <mergeCell ref="C13:C14"/>
    <mergeCell ref="D13:D14"/>
    <mergeCell ref="E13:E14"/>
    <mergeCell ref="B4:B7"/>
    <mergeCell ref="I13:I14"/>
    <mergeCell ref="B15:B16"/>
    <mergeCell ref="C15:C16"/>
    <mergeCell ref="D15:D16"/>
    <mergeCell ref="E15:E16"/>
    <mergeCell ref="F15:F16"/>
    <mergeCell ref="G15:G16"/>
    <mergeCell ref="B20:B22"/>
    <mergeCell ref="C20:C22"/>
    <mergeCell ref="D20:D22"/>
    <mergeCell ref="E20:E22"/>
    <mergeCell ref="F20:F22"/>
    <mergeCell ref="H15:H16"/>
    <mergeCell ref="I15:I16"/>
    <mergeCell ref="F13:F14"/>
    <mergeCell ref="G13:G14"/>
    <mergeCell ref="H13:H14"/>
    <mergeCell ref="G17:G19"/>
    <mergeCell ref="H17:H19"/>
    <mergeCell ref="I17:I19"/>
    <mergeCell ref="H23:H25"/>
    <mergeCell ref="I23:I25"/>
    <mergeCell ref="G20:G22"/>
    <mergeCell ref="A1:I1"/>
    <mergeCell ref="A2:I2"/>
    <mergeCell ref="H3:I3"/>
    <mergeCell ref="B23:B25"/>
    <mergeCell ref="C23:C25"/>
    <mergeCell ref="D23:D25"/>
    <mergeCell ref="E23:E25"/>
    <mergeCell ref="F23:F25"/>
    <mergeCell ref="G23:G25"/>
    <mergeCell ref="H20:H22"/>
    <mergeCell ref="I20:I22"/>
    <mergeCell ref="B17:B19"/>
    <mergeCell ref="C17:C19"/>
    <mergeCell ref="D17:D19"/>
    <mergeCell ref="C4:I4"/>
    <mergeCell ref="F17:F19"/>
    <mergeCell ref="J13:J14"/>
    <mergeCell ref="J15:J16"/>
    <mergeCell ref="J17:J19"/>
    <mergeCell ref="J20:J22"/>
    <mergeCell ref="J23:J2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1"/>
  <sheetViews>
    <sheetView zoomScale="90" zoomScaleNormal="90" workbookViewId="0">
      <selection activeCell="H16" sqref="H16:H18"/>
    </sheetView>
  </sheetViews>
  <sheetFormatPr defaultRowHeight="16.5"/>
  <cols>
    <col min="2" max="12" width="6.125" customWidth="1"/>
    <col min="13" max="13" width="8.375" customWidth="1"/>
    <col min="14" max="22" width="7.25" customWidth="1"/>
    <col min="23" max="23" width="6.5" customWidth="1"/>
    <col min="24" max="33" width="8" customWidth="1"/>
    <col min="35" max="42" width="8.5" customWidth="1"/>
  </cols>
  <sheetData>
    <row r="1" spans="1:42" ht="25.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 t="s">
        <v>91</v>
      </c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 t="s">
        <v>91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 t="s">
        <v>91</v>
      </c>
      <c r="AI1" s="107"/>
      <c r="AJ1" s="107"/>
      <c r="AK1" s="107"/>
      <c r="AL1" s="107"/>
      <c r="AM1" s="107"/>
      <c r="AN1" s="107"/>
      <c r="AO1" s="107"/>
      <c r="AP1" s="107"/>
    </row>
    <row r="2" spans="1:42">
      <c r="A2" s="128" t="s">
        <v>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 t="s">
        <v>92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 t="s">
        <v>92</v>
      </c>
      <c r="Y2" s="128"/>
      <c r="Z2" s="128"/>
      <c r="AA2" s="128"/>
      <c r="AB2" s="128"/>
      <c r="AC2" s="128"/>
      <c r="AD2" s="128"/>
      <c r="AE2" s="128"/>
      <c r="AF2" s="128"/>
      <c r="AG2" s="128"/>
      <c r="AH2" s="128" t="s">
        <v>92</v>
      </c>
      <c r="AI2" s="128"/>
      <c r="AJ2" s="128"/>
      <c r="AK2" s="128"/>
      <c r="AL2" s="128"/>
      <c r="AM2" s="128"/>
      <c r="AN2" s="128"/>
      <c r="AO2" s="128"/>
      <c r="AP2" s="128"/>
    </row>
    <row r="3" spans="1:42" ht="17.25" thickBot="1">
      <c r="A3" s="1" t="s">
        <v>89</v>
      </c>
      <c r="J3" s="109" t="s">
        <v>90</v>
      </c>
      <c r="K3" s="109"/>
      <c r="L3" s="109"/>
      <c r="M3" s="1" t="s">
        <v>89</v>
      </c>
      <c r="V3" s="109" t="s">
        <v>90</v>
      </c>
      <c r="W3" s="109"/>
      <c r="X3" s="1" t="s">
        <v>93</v>
      </c>
      <c r="AF3" s="138" t="s">
        <v>90</v>
      </c>
      <c r="AG3" s="138"/>
      <c r="AH3" s="1" t="s">
        <v>93</v>
      </c>
      <c r="AO3" s="109" t="s">
        <v>90</v>
      </c>
      <c r="AP3" s="109"/>
    </row>
    <row r="4" spans="1:42" ht="27.75" customHeight="1" thickTop="1">
      <c r="A4" s="94" t="s">
        <v>4</v>
      </c>
      <c r="B4" s="110" t="s">
        <v>290</v>
      </c>
      <c r="C4" s="145" t="s">
        <v>283</v>
      </c>
      <c r="D4" s="146"/>
      <c r="E4" s="146"/>
      <c r="F4" s="146"/>
      <c r="G4" s="146"/>
      <c r="H4" s="146"/>
      <c r="I4" s="146"/>
      <c r="J4" s="146"/>
      <c r="K4" s="146"/>
      <c r="L4" s="146"/>
      <c r="M4" s="121" t="s">
        <v>4</v>
      </c>
      <c r="N4" s="119" t="s">
        <v>284</v>
      </c>
      <c r="O4" s="120"/>
      <c r="P4" s="120"/>
      <c r="Q4" s="120"/>
      <c r="R4" s="120"/>
      <c r="S4" s="121"/>
      <c r="T4" s="119" t="s">
        <v>285</v>
      </c>
      <c r="U4" s="120"/>
      <c r="V4" s="120"/>
      <c r="W4" s="120"/>
      <c r="X4" s="116" t="s">
        <v>4</v>
      </c>
      <c r="Y4" s="110" t="s">
        <v>261</v>
      </c>
      <c r="Z4" s="110" t="s">
        <v>262</v>
      </c>
      <c r="AA4" s="110" t="s">
        <v>263</v>
      </c>
      <c r="AB4" s="110" t="s">
        <v>264</v>
      </c>
      <c r="AC4" s="110" t="s">
        <v>265</v>
      </c>
      <c r="AD4" s="110" t="s">
        <v>266</v>
      </c>
      <c r="AE4" s="110" t="s">
        <v>267</v>
      </c>
      <c r="AF4" s="110" t="s">
        <v>268</v>
      </c>
      <c r="AG4" s="119" t="s">
        <v>282</v>
      </c>
      <c r="AH4" s="116" t="s">
        <v>4</v>
      </c>
      <c r="AI4" s="110" t="s">
        <v>253</v>
      </c>
      <c r="AJ4" s="119" t="s">
        <v>281</v>
      </c>
      <c r="AK4" s="120"/>
      <c r="AL4" s="120"/>
      <c r="AM4" s="120"/>
      <c r="AN4" s="120"/>
      <c r="AO4" s="120"/>
      <c r="AP4" s="120"/>
    </row>
    <row r="5" spans="1:42" ht="67.5" customHeight="1">
      <c r="A5" s="95"/>
      <c r="B5" s="111"/>
      <c r="C5" s="150" t="s">
        <v>269</v>
      </c>
      <c r="D5" s="150" t="s">
        <v>286</v>
      </c>
      <c r="E5" s="150" t="s">
        <v>287</v>
      </c>
      <c r="F5" s="143" t="s">
        <v>270</v>
      </c>
      <c r="G5" s="147"/>
      <c r="H5" s="143" t="s">
        <v>353</v>
      </c>
      <c r="I5" s="144"/>
      <c r="J5" s="147"/>
      <c r="K5" s="143" t="s">
        <v>271</v>
      </c>
      <c r="L5" s="144"/>
      <c r="M5" s="103"/>
      <c r="N5" s="132"/>
      <c r="O5" s="151"/>
      <c r="P5" s="151"/>
      <c r="Q5" s="151"/>
      <c r="R5" s="151"/>
      <c r="S5" s="152"/>
      <c r="T5" s="132"/>
      <c r="U5" s="151"/>
      <c r="V5" s="151"/>
      <c r="W5" s="151"/>
      <c r="X5" s="117"/>
      <c r="Y5" s="111"/>
      <c r="Z5" s="111"/>
      <c r="AA5" s="111"/>
      <c r="AB5" s="111"/>
      <c r="AC5" s="111"/>
      <c r="AD5" s="111"/>
      <c r="AE5" s="111"/>
      <c r="AF5" s="111"/>
      <c r="AG5" s="131"/>
      <c r="AH5" s="117"/>
      <c r="AI5" s="111"/>
      <c r="AJ5" s="132"/>
      <c r="AK5" s="151"/>
      <c r="AL5" s="151"/>
      <c r="AM5" s="151"/>
      <c r="AN5" s="151"/>
      <c r="AO5" s="151"/>
      <c r="AP5" s="151"/>
    </row>
    <row r="6" spans="1:42" ht="93.75" customHeight="1">
      <c r="A6" s="96"/>
      <c r="B6" s="140"/>
      <c r="C6" s="140"/>
      <c r="D6" s="140"/>
      <c r="E6" s="140"/>
      <c r="F6" s="30" t="s">
        <v>269</v>
      </c>
      <c r="G6" s="30" t="s">
        <v>286</v>
      </c>
      <c r="H6" s="30" t="s">
        <v>269</v>
      </c>
      <c r="I6" s="30" t="s">
        <v>286</v>
      </c>
      <c r="J6" s="30" t="s">
        <v>288</v>
      </c>
      <c r="K6" s="30" t="s">
        <v>269</v>
      </c>
      <c r="L6" s="31" t="s">
        <v>286</v>
      </c>
      <c r="M6" s="148"/>
      <c r="N6" s="30" t="s">
        <v>272</v>
      </c>
      <c r="O6" s="30" t="s">
        <v>273</v>
      </c>
      <c r="P6" s="30" t="s">
        <v>274</v>
      </c>
      <c r="Q6" s="30" t="s">
        <v>275</v>
      </c>
      <c r="R6" s="30" t="s">
        <v>276</v>
      </c>
      <c r="S6" s="30" t="s">
        <v>277</v>
      </c>
      <c r="T6" s="30" t="s">
        <v>278</v>
      </c>
      <c r="U6" s="30" t="s">
        <v>279</v>
      </c>
      <c r="V6" s="30" t="s">
        <v>280</v>
      </c>
      <c r="W6" s="31" t="s">
        <v>289</v>
      </c>
      <c r="X6" s="142"/>
      <c r="Y6" s="140"/>
      <c r="Z6" s="140"/>
      <c r="AA6" s="140"/>
      <c r="AB6" s="140"/>
      <c r="AC6" s="140"/>
      <c r="AD6" s="140"/>
      <c r="AE6" s="140"/>
      <c r="AF6" s="140"/>
      <c r="AG6" s="141"/>
      <c r="AH6" s="142"/>
      <c r="AI6" s="140"/>
      <c r="AJ6" s="30" t="s">
        <v>254</v>
      </c>
      <c r="AK6" s="30" t="s">
        <v>255</v>
      </c>
      <c r="AL6" s="30" t="s">
        <v>256</v>
      </c>
      <c r="AM6" s="30" t="s">
        <v>257</v>
      </c>
      <c r="AN6" s="30" t="s">
        <v>258</v>
      </c>
      <c r="AO6" s="30" t="s">
        <v>259</v>
      </c>
      <c r="AP6" s="31" t="s">
        <v>260</v>
      </c>
    </row>
    <row r="7" spans="1:42" ht="21" customHeight="1">
      <c r="A7" s="5" t="s">
        <v>22</v>
      </c>
      <c r="B7" s="4">
        <v>51</v>
      </c>
      <c r="C7" s="2" t="s">
        <v>21</v>
      </c>
      <c r="D7" s="2">
        <v>1</v>
      </c>
      <c r="E7" s="2">
        <v>5</v>
      </c>
      <c r="F7" s="2" t="s">
        <v>21</v>
      </c>
      <c r="G7" s="2">
        <v>2</v>
      </c>
      <c r="H7" s="2" t="s">
        <v>21</v>
      </c>
      <c r="I7" s="2" t="s">
        <v>21</v>
      </c>
      <c r="J7" s="2" t="s">
        <v>21</v>
      </c>
      <c r="K7" s="2">
        <v>1</v>
      </c>
      <c r="L7" s="2">
        <v>1</v>
      </c>
      <c r="M7" s="5" t="s">
        <v>22</v>
      </c>
      <c r="N7" s="4" t="s">
        <v>21</v>
      </c>
      <c r="O7" s="2">
        <v>1</v>
      </c>
      <c r="P7" s="2">
        <v>5</v>
      </c>
      <c r="Q7" s="2" t="s">
        <v>21</v>
      </c>
      <c r="R7" s="2">
        <v>1</v>
      </c>
      <c r="S7" s="2">
        <v>2</v>
      </c>
      <c r="T7" s="2" t="s">
        <v>21</v>
      </c>
      <c r="U7" s="2" t="s">
        <v>21</v>
      </c>
      <c r="V7" s="2" t="s">
        <v>21</v>
      </c>
      <c r="W7" s="2" t="s">
        <v>21</v>
      </c>
      <c r="X7" s="5" t="s">
        <v>22</v>
      </c>
      <c r="Y7" s="4" t="s">
        <v>21</v>
      </c>
      <c r="Z7" s="2" t="s">
        <v>21</v>
      </c>
      <c r="AA7" s="2">
        <v>6</v>
      </c>
      <c r="AB7" s="2" t="s">
        <v>21</v>
      </c>
      <c r="AC7" s="2" t="s">
        <v>21</v>
      </c>
      <c r="AD7" s="2">
        <v>2</v>
      </c>
      <c r="AE7" s="2">
        <v>1</v>
      </c>
      <c r="AF7" s="2" t="s">
        <v>21</v>
      </c>
      <c r="AG7" s="2" t="s">
        <v>21</v>
      </c>
      <c r="AH7" s="5" t="s">
        <v>22</v>
      </c>
      <c r="AI7" s="4" t="s">
        <v>21</v>
      </c>
      <c r="AJ7" s="2">
        <v>17</v>
      </c>
      <c r="AK7" s="2" t="s">
        <v>21</v>
      </c>
      <c r="AL7" s="2" t="s">
        <v>21</v>
      </c>
      <c r="AM7" s="2">
        <v>6</v>
      </c>
      <c r="AN7" s="2" t="s">
        <v>21</v>
      </c>
      <c r="AO7" s="2" t="s">
        <v>21</v>
      </c>
      <c r="AP7" s="2" t="s">
        <v>21</v>
      </c>
    </row>
    <row r="8" spans="1:42" ht="21" customHeight="1">
      <c r="A8" s="5" t="s">
        <v>23</v>
      </c>
      <c r="B8" s="4">
        <v>51</v>
      </c>
      <c r="C8" s="2" t="s">
        <v>21</v>
      </c>
      <c r="D8" s="2">
        <v>1</v>
      </c>
      <c r="E8" s="2">
        <v>5</v>
      </c>
      <c r="F8" s="2" t="s">
        <v>21</v>
      </c>
      <c r="G8" s="2">
        <v>2</v>
      </c>
      <c r="H8" s="2" t="s">
        <v>21</v>
      </c>
      <c r="I8" s="2" t="s">
        <v>21</v>
      </c>
      <c r="J8" s="2" t="s">
        <v>21</v>
      </c>
      <c r="K8" s="2">
        <v>1</v>
      </c>
      <c r="L8" s="2">
        <v>1</v>
      </c>
      <c r="M8" s="5" t="s">
        <v>23</v>
      </c>
      <c r="N8" s="4" t="s">
        <v>21</v>
      </c>
      <c r="O8" s="2">
        <v>1</v>
      </c>
      <c r="P8" s="2">
        <v>5</v>
      </c>
      <c r="Q8" s="2" t="s">
        <v>21</v>
      </c>
      <c r="R8" s="2">
        <v>1</v>
      </c>
      <c r="S8" s="2">
        <v>2</v>
      </c>
      <c r="T8" s="2" t="s">
        <v>21</v>
      </c>
      <c r="U8" s="2" t="s">
        <v>21</v>
      </c>
      <c r="V8" s="2" t="s">
        <v>21</v>
      </c>
      <c r="W8" s="2" t="s">
        <v>21</v>
      </c>
      <c r="X8" s="5" t="s">
        <v>23</v>
      </c>
      <c r="Y8" s="4" t="s">
        <v>21</v>
      </c>
      <c r="Z8" s="2" t="s">
        <v>21</v>
      </c>
      <c r="AA8" s="2">
        <v>6</v>
      </c>
      <c r="AB8" s="2" t="s">
        <v>21</v>
      </c>
      <c r="AC8" s="2" t="s">
        <v>21</v>
      </c>
      <c r="AD8" s="2">
        <v>2</v>
      </c>
      <c r="AE8" s="2">
        <v>1</v>
      </c>
      <c r="AF8" s="2" t="s">
        <v>21</v>
      </c>
      <c r="AG8" s="2" t="s">
        <v>21</v>
      </c>
      <c r="AH8" s="5" t="s">
        <v>23</v>
      </c>
      <c r="AI8" s="4" t="s">
        <v>21</v>
      </c>
      <c r="AJ8" s="2">
        <v>17</v>
      </c>
      <c r="AK8" s="2" t="s">
        <v>21</v>
      </c>
      <c r="AL8" s="2" t="s">
        <v>21</v>
      </c>
      <c r="AM8" s="2">
        <v>6</v>
      </c>
      <c r="AN8" s="2" t="s">
        <v>21</v>
      </c>
      <c r="AO8" s="2" t="s">
        <v>21</v>
      </c>
      <c r="AP8" s="2" t="s">
        <v>21</v>
      </c>
    </row>
    <row r="9" spans="1:42" ht="21" customHeight="1">
      <c r="A9" s="5" t="s">
        <v>24</v>
      </c>
      <c r="B9" s="4">
        <v>51</v>
      </c>
      <c r="C9" s="2" t="s">
        <v>21</v>
      </c>
      <c r="D9" s="2">
        <v>1</v>
      </c>
      <c r="E9" s="2">
        <v>5</v>
      </c>
      <c r="F9" s="2" t="s">
        <v>21</v>
      </c>
      <c r="G9" s="2">
        <v>2</v>
      </c>
      <c r="H9" s="2" t="s">
        <v>21</v>
      </c>
      <c r="I9" s="2" t="s">
        <v>21</v>
      </c>
      <c r="J9" s="2" t="s">
        <v>21</v>
      </c>
      <c r="K9" s="2">
        <v>1</v>
      </c>
      <c r="L9" s="2">
        <v>1</v>
      </c>
      <c r="M9" s="5" t="s">
        <v>24</v>
      </c>
      <c r="N9" s="4" t="s">
        <v>21</v>
      </c>
      <c r="O9" s="2">
        <v>1</v>
      </c>
      <c r="P9" s="2">
        <v>5</v>
      </c>
      <c r="Q9" s="2" t="s">
        <v>21</v>
      </c>
      <c r="R9" s="2">
        <v>1</v>
      </c>
      <c r="S9" s="2">
        <v>2</v>
      </c>
      <c r="T9" s="2" t="s">
        <v>21</v>
      </c>
      <c r="U9" s="2" t="s">
        <v>21</v>
      </c>
      <c r="V9" s="2" t="s">
        <v>21</v>
      </c>
      <c r="W9" s="2" t="s">
        <v>21</v>
      </c>
      <c r="X9" s="5" t="s">
        <v>24</v>
      </c>
      <c r="Y9" s="4" t="s">
        <v>21</v>
      </c>
      <c r="Z9" s="2" t="s">
        <v>21</v>
      </c>
      <c r="AA9" s="2">
        <v>7</v>
      </c>
      <c r="AB9" s="2" t="s">
        <v>21</v>
      </c>
      <c r="AC9" s="2" t="s">
        <v>21</v>
      </c>
      <c r="AD9" s="2">
        <v>2</v>
      </c>
      <c r="AE9" s="2">
        <v>1</v>
      </c>
      <c r="AF9" s="2" t="s">
        <v>21</v>
      </c>
      <c r="AG9" s="2" t="s">
        <v>21</v>
      </c>
      <c r="AH9" s="5" t="s">
        <v>24</v>
      </c>
      <c r="AI9" s="4" t="s">
        <v>21</v>
      </c>
      <c r="AJ9" s="2">
        <v>17</v>
      </c>
      <c r="AK9" s="2" t="s">
        <v>21</v>
      </c>
      <c r="AL9" s="2" t="s">
        <v>21</v>
      </c>
      <c r="AM9" s="2">
        <v>5</v>
      </c>
      <c r="AN9" s="2" t="s">
        <v>21</v>
      </c>
      <c r="AO9" s="2" t="s">
        <v>21</v>
      </c>
      <c r="AP9" s="2" t="s">
        <v>21</v>
      </c>
    </row>
    <row r="10" spans="1:42" ht="21" customHeight="1">
      <c r="A10" s="5" t="s">
        <v>25</v>
      </c>
      <c r="B10" s="4">
        <v>53</v>
      </c>
      <c r="C10" s="2" t="s">
        <v>21</v>
      </c>
      <c r="D10" s="2">
        <v>1</v>
      </c>
      <c r="E10" s="2">
        <v>5</v>
      </c>
      <c r="F10" s="2" t="s">
        <v>21</v>
      </c>
      <c r="G10" s="2">
        <v>2</v>
      </c>
      <c r="H10" s="2" t="s">
        <v>21</v>
      </c>
      <c r="I10" s="2" t="s">
        <v>21</v>
      </c>
      <c r="J10" s="2" t="s">
        <v>21</v>
      </c>
      <c r="K10" s="2">
        <v>1</v>
      </c>
      <c r="L10" s="2">
        <v>1</v>
      </c>
      <c r="M10" s="5" t="s">
        <v>25</v>
      </c>
      <c r="N10" s="4" t="s">
        <v>21</v>
      </c>
      <c r="O10" s="2">
        <v>1</v>
      </c>
      <c r="P10" s="2">
        <v>5</v>
      </c>
      <c r="Q10" s="2" t="s">
        <v>21</v>
      </c>
      <c r="R10" s="2">
        <v>1</v>
      </c>
      <c r="S10" s="2">
        <v>2</v>
      </c>
      <c r="T10" s="2" t="s">
        <v>21</v>
      </c>
      <c r="U10" s="2" t="s">
        <v>21</v>
      </c>
      <c r="V10" s="2" t="s">
        <v>21</v>
      </c>
      <c r="W10" s="2" t="s">
        <v>21</v>
      </c>
      <c r="X10" s="5" t="s">
        <v>25</v>
      </c>
      <c r="Y10" s="4" t="s">
        <v>21</v>
      </c>
      <c r="Z10" s="2" t="s">
        <v>21</v>
      </c>
      <c r="AA10" s="2">
        <v>7</v>
      </c>
      <c r="AB10" s="2" t="s">
        <v>21</v>
      </c>
      <c r="AC10" s="2" t="s">
        <v>21</v>
      </c>
      <c r="AD10" s="2">
        <v>2</v>
      </c>
      <c r="AE10" s="2">
        <v>1</v>
      </c>
      <c r="AF10" s="2" t="s">
        <v>21</v>
      </c>
      <c r="AG10" s="2" t="s">
        <v>21</v>
      </c>
      <c r="AH10" s="5" t="s">
        <v>25</v>
      </c>
      <c r="AI10" s="4" t="s">
        <v>21</v>
      </c>
      <c r="AJ10" s="2">
        <v>19</v>
      </c>
      <c r="AK10" s="2" t="s">
        <v>21</v>
      </c>
      <c r="AL10" s="2" t="s">
        <v>21</v>
      </c>
      <c r="AM10" s="2">
        <v>5</v>
      </c>
      <c r="AN10" s="2" t="s">
        <v>21</v>
      </c>
      <c r="AO10" s="2" t="s">
        <v>21</v>
      </c>
      <c r="AP10" s="2" t="s">
        <v>21</v>
      </c>
    </row>
    <row r="11" spans="1:42" ht="21" customHeight="1">
      <c r="A11" s="8" t="s">
        <v>38</v>
      </c>
      <c r="B11" s="9">
        <f>SUM(C11:L11,N11:W11,Y11:AG11,AI11:AP11)</f>
        <v>50</v>
      </c>
      <c r="C11" s="70" t="s">
        <v>227</v>
      </c>
      <c r="D11" s="70">
        <f t="shared" ref="D11:K11" si="0">SUM(D12:D24)</f>
        <v>1</v>
      </c>
      <c r="E11" s="70">
        <f t="shared" si="0"/>
        <v>5</v>
      </c>
      <c r="F11" s="70" t="s">
        <v>227</v>
      </c>
      <c r="G11" s="70">
        <f t="shared" si="0"/>
        <v>3</v>
      </c>
      <c r="H11" s="70" t="s">
        <v>227</v>
      </c>
      <c r="I11" s="70" t="s">
        <v>227</v>
      </c>
      <c r="J11" s="70" t="s">
        <v>227</v>
      </c>
      <c r="K11" s="70">
        <f t="shared" si="0"/>
        <v>1</v>
      </c>
      <c r="L11" s="91" t="s">
        <v>354</v>
      </c>
      <c r="M11" s="8" t="s">
        <v>38</v>
      </c>
      <c r="N11" s="9" t="s">
        <v>227</v>
      </c>
      <c r="O11" s="70">
        <f>SUM(O12:O24)</f>
        <v>1</v>
      </c>
      <c r="P11" s="70">
        <f t="shared" ref="P11:S11" si="1">SUM(P12:P24)</f>
        <v>5</v>
      </c>
      <c r="Q11" s="70" t="s">
        <v>227</v>
      </c>
      <c r="R11" s="70">
        <f t="shared" si="1"/>
        <v>1</v>
      </c>
      <c r="S11" s="70">
        <f t="shared" si="1"/>
        <v>2</v>
      </c>
      <c r="T11" s="70" t="s">
        <v>227</v>
      </c>
      <c r="U11" s="70" t="s">
        <v>227</v>
      </c>
      <c r="V11" s="70" t="s">
        <v>227</v>
      </c>
      <c r="W11" s="70" t="s">
        <v>227</v>
      </c>
      <c r="X11" s="8" t="s">
        <v>38</v>
      </c>
      <c r="Y11" s="9" t="s">
        <v>227</v>
      </c>
      <c r="Z11" s="70" t="s">
        <v>227</v>
      </c>
      <c r="AA11" s="70">
        <f t="shared" ref="AA11:AE11" si="2">SUM(AA12:AA24)</f>
        <v>7</v>
      </c>
      <c r="AB11" s="70" t="s">
        <v>227</v>
      </c>
      <c r="AC11" s="70" t="s">
        <v>227</v>
      </c>
      <c r="AD11" s="70">
        <f t="shared" si="2"/>
        <v>2</v>
      </c>
      <c r="AE11" s="70">
        <f t="shared" si="2"/>
        <v>1</v>
      </c>
      <c r="AF11" s="70" t="s">
        <v>227</v>
      </c>
      <c r="AG11" s="70" t="s">
        <v>227</v>
      </c>
      <c r="AH11" s="8" t="s">
        <v>38</v>
      </c>
      <c r="AI11" s="9" t="s">
        <v>227</v>
      </c>
      <c r="AJ11" s="70">
        <f>SUM(AJ12:AJ24)</f>
        <v>16</v>
      </c>
      <c r="AK11" s="70" t="s">
        <v>227</v>
      </c>
      <c r="AL11" s="70" t="s">
        <v>227</v>
      </c>
      <c r="AM11" s="70">
        <f t="shared" ref="AM11" si="3">SUM(AM12:AM24)</f>
        <v>5</v>
      </c>
      <c r="AN11" s="70" t="s">
        <v>227</v>
      </c>
      <c r="AO11" s="70" t="s">
        <v>227</v>
      </c>
      <c r="AP11" s="70" t="s">
        <v>227</v>
      </c>
    </row>
    <row r="12" spans="1:42" ht="24.75" customHeight="1">
      <c r="A12" s="10" t="s">
        <v>75</v>
      </c>
      <c r="B12" s="104">
        <f>SUM(C12:L13,N12:W13,Y12:AG13,AI12:AP13)</f>
        <v>21</v>
      </c>
      <c r="C12" s="102" t="s">
        <v>230</v>
      </c>
      <c r="D12" s="102">
        <v>1</v>
      </c>
      <c r="E12" s="102">
        <v>1</v>
      </c>
      <c r="F12" s="102" t="s">
        <v>230</v>
      </c>
      <c r="G12" s="102">
        <v>3</v>
      </c>
      <c r="H12" s="102" t="s">
        <v>230</v>
      </c>
      <c r="I12" s="102" t="s">
        <v>230</v>
      </c>
      <c r="J12" s="102" t="s">
        <v>230</v>
      </c>
      <c r="K12" s="102">
        <v>1</v>
      </c>
      <c r="L12" s="102" t="s">
        <v>230</v>
      </c>
      <c r="M12" s="10" t="s">
        <v>75</v>
      </c>
      <c r="N12" s="104" t="s">
        <v>230</v>
      </c>
      <c r="O12" s="102">
        <v>1</v>
      </c>
      <c r="P12" s="102">
        <v>1</v>
      </c>
      <c r="Q12" s="102" t="s">
        <v>230</v>
      </c>
      <c r="R12" s="102" t="s">
        <v>230</v>
      </c>
      <c r="S12" s="102">
        <v>1</v>
      </c>
      <c r="T12" s="102" t="s">
        <v>230</v>
      </c>
      <c r="U12" s="102" t="s">
        <v>230</v>
      </c>
      <c r="V12" s="102" t="s">
        <v>230</v>
      </c>
      <c r="W12" s="102" t="s">
        <v>230</v>
      </c>
      <c r="X12" s="10" t="s">
        <v>75</v>
      </c>
      <c r="Y12" s="102" t="s">
        <v>230</v>
      </c>
      <c r="Z12" s="102" t="s">
        <v>230</v>
      </c>
      <c r="AA12" s="102">
        <v>1</v>
      </c>
      <c r="AB12" s="102" t="s">
        <v>230</v>
      </c>
      <c r="AC12" s="102" t="s">
        <v>230</v>
      </c>
      <c r="AD12" s="102">
        <v>2</v>
      </c>
      <c r="AE12" s="102">
        <v>1</v>
      </c>
      <c r="AF12" s="102" t="s">
        <v>230</v>
      </c>
      <c r="AG12" s="102" t="s">
        <v>230</v>
      </c>
      <c r="AH12" s="10" t="s">
        <v>75</v>
      </c>
      <c r="AI12" s="102" t="s">
        <v>230</v>
      </c>
      <c r="AJ12" s="102">
        <v>6</v>
      </c>
      <c r="AK12" s="102" t="s">
        <v>230</v>
      </c>
      <c r="AL12" s="102" t="s">
        <v>230</v>
      </c>
      <c r="AM12" s="102">
        <v>2</v>
      </c>
      <c r="AN12" s="102" t="s">
        <v>230</v>
      </c>
      <c r="AO12" s="102" t="s">
        <v>230</v>
      </c>
      <c r="AP12" s="102" t="s">
        <v>230</v>
      </c>
    </row>
    <row r="13" spans="1:42" ht="24.75" customHeight="1">
      <c r="A13" s="5" t="s">
        <v>76</v>
      </c>
      <c r="B13" s="10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5" t="s">
        <v>76</v>
      </c>
      <c r="N13" s="104"/>
      <c r="O13" s="102"/>
      <c r="P13" s="102"/>
      <c r="Q13" s="102"/>
      <c r="R13" s="102"/>
      <c r="S13" s="102"/>
      <c r="T13" s="102"/>
      <c r="U13" s="102"/>
      <c r="V13" s="102"/>
      <c r="W13" s="102"/>
      <c r="X13" s="5" t="s">
        <v>76</v>
      </c>
      <c r="Y13" s="102"/>
      <c r="Z13" s="102"/>
      <c r="AA13" s="102"/>
      <c r="AB13" s="102"/>
      <c r="AC13" s="102"/>
      <c r="AD13" s="102"/>
      <c r="AE13" s="102"/>
      <c r="AF13" s="102"/>
      <c r="AG13" s="102"/>
      <c r="AH13" s="5" t="s">
        <v>76</v>
      </c>
      <c r="AI13" s="102"/>
      <c r="AJ13" s="102"/>
      <c r="AK13" s="102"/>
      <c r="AL13" s="102"/>
      <c r="AM13" s="102"/>
      <c r="AN13" s="102"/>
      <c r="AO13" s="102"/>
      <c r="AP13" s="102"/>
    </row>
    <row r="14" spans="1:42" ht="24.75" customHeight="1">
      <c r="A14" s="10" t="s">
        <v>77</v>
      </c>
      <c r="B14" s="104">
        <f>SUM(C14:L15,N14:W15,Y14:AG15,AI14:AP15)</f>
        <v>6</v>
      </c>
      <c r="C14" s="102" t="s">
        <v>230</v>
      </c>
      <c r="D14" s="102" t="s">
        <v>230</v>
      </c>
      <c r="E14" s="102">
        <v>1</v>
      </c>
      <c r="F14" s="102" t="s">
        <v>230</v>
      </c>
      <c r="G14" s="139" t="s">
        <v>230</v>
      </c>
      <c r="H14" s="139" t="s">
        <v>230</v>
      </c>
      <c r="I14" s="139" t="s">
        <v>230</v>
      </c>
      <c r="J14" s="139" t="s">
        <v>230</v>
      </c>
      <c r="K14" s="139" t="s">
        <v>230</v>
      </c>
      <c r="L14" s="139" t="s">
        <v>230</v>
      </c>
      <c r="M14" s="10" t="s">
        <v>77</v>
      </c>
      <c r="N14" s="104" t="s">
        <v>230</v>
      </c>
      <c r="O14" s="102" t="s">
        <v>230</v>
      </c>
      <c r="P14" s="102">
        <v>1</v>
      </c>
      <c r="Q14" s="102" t="s">
        <v>230</v>
      </c>
      <c r="R14" s="102" t="s">
        <v>230</v>
      </c>
      <c r="S14" s="139" t="s">
        <v>230</v>
      </c>
      <c r="T14" s="139" t="s">
        <v>230</v>
      </c>
      <c r="U14" s="139" t="s">
        <v>230</v>
      </c>
      <c r="V14" s="139" t="s">
        <v>230</v>
      </c>
      <c r="W14" s="139" t="s">
        <v>230</v>
      </c>
      <c r="X14" s="10" t="s">
        <v>77</v>
      </c>
      <c r="Y14" s="102" t="s">
        <v>230</v>
      </c>
      <c r="Z14" s="102" t="s">
        <v>230</v>
      </c>
      <c r="AA14" s="102">
        <v>2</v>
      </c>
      <c r="AB14" s="102" t="s">
        <v>230</v>
      </c>
      <c r="AC14" s="139" t="s">
        <v>230</v>
      </c>
      <c r="AD14" s="139" t="s">
        <v>230</v>
      </c>
      <c r="AE14" s="139" t="s">
        <v>230</v>
      </c>
      <c r="AF14" s="139" t="s">
        <v>230</v>
      </c>
      <c r="AG14" s="139" t="s">
        <v>230</v>
      </c>
      <c r="AH14" s="10" t="s">
        <v>77</v>
      </c>
      <c r="AI14" s="102" t="s">
        <v>230</v>
      </c>
      <c r="AJ14" s="102">
        <v>1</v>
      </c>
      <c r="AK14" s="102" t="s">
        <v>230</v>
      </c>
      <c r="AL14" s="102" t="s">
        <v>230</v>
      </c>
      <c r="AM14" s="102">
        <v>1</v>
      </c>
      <c r="AN14" s="139" t="s">
        <v>230</v>
      </c>
      <c r="AO14" s="139" t="s">
        <v>230</v>
      </c>
      <c r="AP14" s="139" t="s">
        <v>230</v>
      </c>
    </row>
    <row r="15" spans="1:42" ht="24.75" customHeight="1">
      <c r="A15" s="5" t="s">
        <v>78</v>
      </c>
      <c r="B15" s="104"/>
      <c r="C15" s="102"/>
      <c r="D15" s="102"/>
      <c r="E15" s="102"/>
      <c r="F15" s="102"/>
      <c r="G15" s="139"/>
      <c r="H15" s="139"/>
      <c r="I15" s="139"/>
      <c r="J15" s="139"/>
      <c r="K15" s="139"/>
      <c r="L15" s="139"/>
      <c r="M15" s="5" t="s">
        <v>78</v>
      </c>
      <c r="N15" s="104"/>
      <c r="O15" s="102"/>
      <c r="P15" s="102"/>
      <c r="Q15" s="102"/>
      <c r="R15" s="102"/>
      <c r="S15" s="139"/>
      <c r="T15" s="139"/>
      <c r="U15" s="139"/>
      <c r="V15" s="139"/>
      <c r="W15" s="139"/>
      <c r="X15" s="5" t="s">
        <v>78</v>
      </c>
      <c r="Y15" s="102"/>
      <c r="Z15" s="102"/>
      <c r="AA15" s="102"/>
      <c r="AB15" s="102"/>
      <c r="AC15" s="139"/>
      <c r="AD15" s="139"/>
      <c r="AE15" s="139"/>
      <c r="AF15" s="139"/>
      <c r="AG15" s="139"/>
      <c r="AH15" s="5" t="s">
        <v>78</v>
      </c>
      <c r="AI15" s="102"/>
      <c r="AJ15" s="102"/>
      <c r="AK15" s="102"/>
      <c r="AL15" s="102"/>
      <c r="AM15" s="102"/>
      <c r="AN15" s="139"/>
      <c r="AO15" s="139"/>
      <c r="AP15" s="139"/>
    </row>
    <row r="16" spans="1:42" ht="24.75" customHeight="1">
      <c r="A16" s="10" t="s">
        <v>82</v>
      </c>
      <c r="B16" s="104">
        <f>SUM(C16:L18,N16:W18,Y16:AG18,AI16:AP18)</f>
        <v>7</v>
      </c>
      <c r="C16" s="102" t="s">
        <v>230</v>
      </c>
      <c r="D16" s="102" t="s">
        <v>230</v>
      </c>
      <c r="E16" s="102">
        <v>1</v>
      </c>
      <c r="F16" s="102" t="s">
        <v>230</v>
      </c>
      <c r="G16" s="102" t="s">
        <v>230</v>
      </c>
      <c r="H16" s="102" t="s">
        <v>230</v>
      </c>
      <c r="I16" s="102" t="s">
        <v>230</v>
      </c>
      <c r="J16" s="102" t="s">
        <v>230</v>
      </c>
      <c r="K16" s="102" t="s">
        <v>230</v>
      </c>
      <c r="L16" s="102" t="s">
        <v>230</v>
      </c>
      <c r="M16" s="10" t="s">
        <v>82</v>
      </c>
      <c r="N16" s="104" t="s">
        <v>230</v>
      </c>
      <c r="O16" s="102" t="s">
        <v>230</v>
      </c>
      <c r="P16" s="102">
        <v>1</v>
      </c>
      <c r="Q16" s="102" t="s">
        <v>230</v>
      </c>
      <c r="R16" s="102" t="s">
        <v>230</v>
      </c>
      <c r="S16" s="102" t="s">
        <v>230</v>
      </c>
      <c r="T16" s="102" t="s">
        <v>230</v>
      </c>
      <c r="U16" s="102" t="s">
        <v>230</v>
      </c>
      <c r="V16" s="102" t="s">
        <v>230</v>
      </c>
      <c r="W16" s="102" t="s">
        <v>230</v>
      </c>
      <c r="X16" s="10" t="s">
        <v>82</v>
      </c>
      <c r="Y16" s="102" t="s">
        <v>230</v>
      </c>
      <c r="Z16" s="102" t="s">
        <v>230</v>
      </c>
      <c r="AA16" s="102">
        <v>2</v>
      </c>
      <c r="AB16" s="102" t="s">
        <v>230</v>
      </c>
      <c r="AC16" s="102" t="s">
        <v>230</v>
      </c>
      <c r="AD16" s="102" t="s">
        <v>230</v>
      </c>
      <c r="AE16" s="102" t="s">
        <v>230</v>
      </c>
      <c r="AF16" s="102" t="s">
        <v>230</v>
      </c>
      <c r="AG16" s="102" t="s">
        <v>230</v>
      </c>
      <c r="AH16" s="10" t="s">
        <v>82</v>
      </c>
      <c r="AI16" s="102" t="s">
        <v>230</v>
      </c>
      <c r="AJ16" s="102">
        <v>3</v>
      </c>
      <c r="AK16" s="102" t="s">
        <v>230</v>
      </c>
      <c r="AL16" s="102" t="s">
        <v>230</v>
      </c>
      <c r="AM16" s="102" t="s">
        <v>230</v>
      </c>
      <c r="AN16" s="102" t="s">
        <v>230</v>
      </c>
      <c r="AO16" s="102" t="s">
        <v>230</v>
      </c>
      <c r="AP16" s="102" t="s">
        <v>230</v>
      </c>
    </row>
    <row r="17" spans="1:42" ht="24.75" customHeight="1">
      <c r="A17" s="5" t="s">
        <v>83</v>
      </c>
      <c r="B17" s="104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5" t="s">
        <v>83</v>
      </c>
      <c r="N17" s="104"/>
      <c r="O17" s="102"/>
      <c r="P17" s="102"/>
      <c r="Q17" s="102"/>
      <c r="R17" s="102"/>
      <c r="S17" s="102"/>
      <c r="T17" s="102"/>
      <c r="U17" s="102"/>
      <c r="V17" s="102"/>
      <c r="W17" s="102"/>
      <c r="X17" s="5" t="s">
        <v>83</v>
      </c>
      <c r="Y17" s="102"/>
      <c r="Z17" s="102"/>
      <c r="AA17" s="102"/>
      <c r="AB17" s="102"/>
      <c r="AC17" s="102"/>
      <c r="AD17" s="102"/>
      <c r="AE17" s="102"/>
      <c r="AF17" s="102"/>
      <c r="AG17" s="102"/>
      <c r="AH17" s="5" t="s">
        <v>83</v>
      </c>
      <c r="AI17" s="102"/>
      <c r="AJ17" s="102"/>
      <c r="AK17" s="102"/>
      <c r="AL17" s="102"/>
      <c r="AM17" s="102"/>
      <c r="AN17" s="102"/>
      <c r="AO17" s="102"/>
      <c r="AP17" s="102"/>
    </row>
    <row r="18" spans="1:42" ht="24.75" customHeight="1">
      <c r="A18" s="5" t="s">
        <v>84</v>
      </c>
      <c r="B18" s="104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5" t="s">
        <v>84</v>
      </c>
      <c r="N18" s="104"/>
      <c r="O18" s="102"/>
      <c r="P18" s="102"/>
      <c r="Q18" s="102"/>
      <c r="R18" s="102"/>
      <c r="S18" s="102"/>
      <c r="T18" s="102"/>
      <c r="U18" s="102"/>
      <c r="V18" s="102"/>
      <c r="W18" s="102"/>
      <c r="X18" s="5" t="s">
        <v>84</v>
      </c>
      <c r="Y18" s="102"/>
      <c r="Z18" s="102"/>
      <c r="AA18" s="102"/>
      <c r="AB18" s="102"/>
      <c r="AC18" s="102"/>
      <c r="AD18" s="102"/>
      <c r="AE18" s="102"/>
      <c r="AF18" s="102"/>
      <c r="AG18" s="102"/>
      <c r="AH18" s="5" t="s">
        <v>84</v>
      </c>
      <c r="AI18" s="102"/>
      <c r="AJ18" s="102"/>
      <c r="AK18" s="102"/>
      <c r="AL18" s="102"/>
      <c r="AM18" s="102"/>
      <c r="AN18" s="102"/>
      <c r="AO18" s="102"/>
      <c r="AP18" s="102"/>
    </row>
    <row r="19" spans="1:42" ht="24.75" customHeight="1">
      <c r="A19" s="10" t="s">
        <v>79</v>
      </c>
      <c r="B19" s="104">
        <f>SUM(C19:L21,N19:W21,Y19:AG21,AI19:AP21)</f>
        <v>10</v>
      </c>
      <c r="C19" s="102" t="s">
        <v>230</v>
      </c>
      <c r="D19" s="102" t="s">
        <v>230</v>
      </c>
      <c r="E19" s="102">
        <v>1</v>
      </c>
      <c r="F19" s="102" t="s">
        <v>230</v>
      </c>
      <c r="G19" s="102" t="s">
        <v>230</v>
      </c>
      <c r="H19" s="102" t="s">
        <v>230</v>
      </c>
      <c r="I19" s="102" t="s">
        <v>230</v>
      </c>
      <c r="J19" s="102" t="s">
        <v>230</v>
      </c>
      <c r="K19" s="102" t="s">
        <v>230</v>
      </c>
      <c r="L19" s="102" t="s">
        <v>354</v>
      </c>
      <c r="M19" s="10" t="s">
        <v>79</v>
      </c>
      <c r="N19" s="104" t="s">
        <v>230</v>
      </c>
      <c r="O19" s="102" t="s">
        <v>230</v>
      </c>
      <c r="P19" s="102">
        <v>1</v>
      </c>
      <c r="Q19" s="102" t="s">
        <v>230</v>
      </c>
      <c r="R19" s="102">
        <v>1</v>
      </c>
      <c r="S19" s="102">
        <v>1</v>
      </c>
      <c r="T19" s="102" t="s">
        <v>230</v>
      </c>
      <c r="U19" s="102" t="s">
        <v>230</v>
      </c>
      <c r="V19" s="102" t="s">
        <v>230</v>
      </c>
      <c r="W19" s="102" t="s">
        <v>230</v>
      </c>
      <c r="X19" s="10" t="s">
        <v>79</v>
      </c>
      <c r="Y19" s="102" t="s">
        <v>230</v>
      </c>
      <c r="Z19" s="102" t="s">
        <v>230</v>
      </c>
      <c r="AA19" s="102">
        <v>1</v>
      </c>
      <c r="AB19" s="102" t="s">
        <v>230</v>
      </c>
      <c r="AC19" s="102" t="s">
        <v>230</v>
      </c>
      <c r="AD19" s="102" t="s">
        <v>230</v>
      </c>
      <c r="AE19" s="102" t="s">
        <v>230</v>
      </c>
      <c r="AF19" s="102" t="s">
        <v>230</v>
      </c>
      <c r="AG19" s="102" t="s">
        <v>230</v>
      </c>
      <c r="AH19" s="10" t="s">
        <v>79</v>
      </c>
      <c r="AI19" s="102" t="s">
        <v>230</v>
      </c>
      <c r="AJ19" s="102">
        <v>3</v>
      </c>
      <c r="AK19" s="102" t="s">
        <v>230</v>
      </c>
      <c r="AL19" s="102" t="s">
        <v>230</v>
      </c>
      <c r="AM19" s="102">
        <v>2</v>
      </c>
      <c r="AN19" s="102" t="s">
        <v>230</v>
      </c>
      <c r="AO19" s="102" t="s">
        <v>230</v>
      </c>
      <c r="AP19" s="102" t="s">
        <v>230</v>
      </c>
    </row>
    <row r="20" spans="1:42" ht="24.75" customHeight="1">
      <c r="A20" s="5" t="s">
        <v>80</v>
      </c>
      <c r="B20" s="104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5" t="s">
        <v>80</v>
      </c>
      <c r="N20" s="104"/>
      <c r="O20" s="102"/>
      <c r="P20" s="102"/>
      <c r="Q20" s="102"/>
      <c r="R20" s="102"/>
      <c r="S20" s="102"/>
      <c r="T20" s="102"/>
      <c r="U20" s="102"/>
      <c r="V20" s="102"/>
      <c r="W20" s="102"/>
      <c r="X20" s="5" t="s">
        <v>80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5" t="s">
        <v>80</v>
      </c>
      <c r="AI20" s="102"/>
      <c r="AJ20" s="102"/>
      <c r="AK20" s="102"/>
      <c r="AL20" s="102"/>
      <c r="AM20" s="102"/>
      <c r="AN20" s="102"/>
      <c r="AO20" s="102"/>
      <c r="AP20" s="102"/>
    </row>
    <row r="21" spans="1:42" ht="24.75" customHeight="1">
      <c r="A21" s="5" t="s">
        <v>81</v>
      </c>
      <c r="B21" s="104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5" t="s">
        <v>81</v>
      </c>
      <c r="N21" s="104"/>
      <c r="O21" s="102"/>
      <c r="P21" s="102"/>
      <c r="Q21" s="102"/>
      <c r="R21" s="102"/>
      <c r="S21" s="102"/>
      <c r="T21" s="102"/>
      <c r="U21" s="102"/>
      <c r="V21" s="102"/>
      <c r="W21" s="102"/>
      <c r="X21" s="5" t="s">
        <v>81</v>
      </c>
      <c r="Y21" s="102"/>
      <c r="Z21" s="102"/>
      <c r="AA21" s="102"/>
      <c r="AB21" s="102"/>
      <c r="AC21" s="102"/>
      <c r="AD21" s="102"/>
      <c r="AE21" s="102"/>
      <c r="AF21" s="102"/>
      <c r="AG21" s="102"/>
      <c r="AH21" s="5" t="s">
        <v>81</v>
      </c>
      <c r="AI21" s="102"/>
      <c r="AJ21" s="102"/>
      <c r="AK21" s="102"/>
      <c r="AL21" s="102"/>
      <c r="AM21" s="102"/>
      <c r="AN21" s="102"/>
      <c r="AO21" s="102"/>
      <c r="AP21" s="102"/>
    </row>
    <row r="22" spans="1:42" ht="24.75" customHeight="1">
      <c r="A22" s="10" t="s">
        <v>85</v>
      </c>
      <c r="B22" s="102">
        <f>SUM(C22:L24,N22:W24,Y22:AG24,AI22:AP24)</f>
        <v>6</v>
      </c>
      <c r="C22" s="102" t="s">
        <v>230</v>
      </c>
      <c r="D22" s="102" t="s">
        <v>230</v>
      </c>
      <c r="E22" s="102">
        <v>1</v>
      </c>
      <c r="F22" s="102" t="s">
        <v>230</v>
      </c>
      <c r="G22" s="102" t="s">
        <v>230</v>
      </c>
      <c r="H22" s="102" t="s">
        <v>230</v>
      </c>
      <c r="I22" s="102" t="s">
        <v>230</v>
      </c>
      <c r="J22" s="102" t="s">
        <v>230</v>
      </c>
      <c r="K22" s="102" t="s">
        <v>230</v>
      </c>
      <c r="L22" s="102" t="s">
        <v>230</v>
      </c>
      <c r="M22" s="10" t="s">
        <v>85</v>
      </c>
      <c r="N22" s="104" t="s">
        <v>230</v>
      </c>
      <c r="O22" s="102" t="s">
        <v>230</v>
      </c>
      <c r="P22" s="102">
        <v>1</v>
      </c>
      <c r="Q22" s="102" t="s">
        <v>230</v>
      </c>
      <c r="R22" s="102" t="s">
        <v>230</v>
      </c>
      <c r="S22" s="102" t="s">
        <v>230</v>
      </c>
      <c r="T22" s="102" t="s">
        <v>230</v>
      </c>
      <c r="U22" s="102" t="s">
        <v>230</v>
      </c>
      <c r="V22" s="102" t="s">
        <v>230</v>
      </c>
      <c r="W22" s="102" t="s">
        <v>230</v>
      </c>
      <c r="X22" s="10" t="s">
        <v>85</v>
      </c>
      <c r="Y22" s="102" t="s">
        <v>230</v>
      </c>
      <c r="Z22" s="102" t="s">
        <v>230</v>
      </c>
      <c r="AA22" s="102">
        <v>1</v>
      </c>
      <c r="AB22" s="102" t="s">
        <v>230</v>
      </c>
      <c r="AC22" s="102" t="s">
        <v>230</v>
      </c>
      <c r="AD22" s="102" t="s">
        <v>230</v>
      </c>
      <c r="AE22" s="102" t="s">
        <v>230</v>
      </c>
      <c r="AF22" s="102" t="s">
        <v>230</v>
      </c>
      <c r="AG22" s="102" t="s">
        <v>230</v>
      </c>
      <c r="AH22" s="10" t="s">
        <v>85</v>
      </c>
      <c r="AI22" s="102" t="s">
        <v>230</v>
      </c>
      <c r="AJ22" s="102">
        <v>3</v>
      </c>
      <c r="AK22" s="102" t="s">
        <v>230</v>
      </c>
      <c r="AL22" s="102" t="s">
        <v>230</v>
      </c>
      <c r="AM22" s="102" t="s">
        <v>230</v>
      </c>
      <c r="AN22" s="102" t="s">
        <v>230</v>
      </c>
      <c r="AO22" s="102" t="s">
        <v>230</v>
      </c>
      <c r="AP22" s="102" t="s">
        <v>230</v>
      </c>
    </row>
    <row r="23" spans="1:42" ht="24.75" customHeight="1">
      <c r="A23" s="5" t="s">
        <v>86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5" t="s">
        <v>86</v>
      </c>
      <c r="N23" s="104"/>
      <c r="O23" s="102"/>
      <c r="P23" s="102"/>
      <c r="Q23" s="102"/>
      <c r="R23" s="102"/>
      <c r="S23" s="102"/>
      <c r="T23" s="102"/>
      <c r="U23" s="102"/>
      <c r="V23" s="102"/>
      <c r="W23" s="102"/>
      <c r="X23" s="5" t="s">
        <v>86</v>
      </c>
      <c r="Y23" s="102"/>
      <c r="Z23" s="102"/>
      <c r="AA23" s="102"/>
      <c r="AB23" s="102"/>
      <c r="AC23" s="102"/>
      <c r="AD23" s="102"/>
      <c r="AE23" s="102"/>
      <c r="AF23" s="102"/>
      <c r="AG23" s="102"/>
      <c r="AH23" s="5" t="s">
        <v>86</v>
      </c>
      <c r="AI23" s="102"/>
      <c r="AJ23" s="102"/>
      <c r="AK23" s="102"/>
      <c r="AL23" s="102"/>
      <c r="AM23" s="102"/>
      <c r="AN23" s="102"/>
      <c r="AO23" s="102"/>
      <c r="AP23" s="102"/>
    </row>
    <row r="24" spans="1:42" ht="24.75" customHeight="1" thickBot="1">
      <c r="A24" s="11" t="s">
        <v>81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1" t="s">
        <v>81</v>
      </c>
      <c r="N24" s="105"/>
      <c r="O24" s="106"/>
      <c r="P24" s="106"/>
      <c r="Q24" s="106"/>
      <c r="R24" s="106"/>
      <c r="S24" s="106"/>
      <c r="T24" s="106"/>
      <c r="U24" s="106"/>
      <c r="V24" s="106"/>
      <c r="W24" s="106"/>
      <c r="X24" s="11" t="s">
        <v>81</v>
      </c>
      <c r="Y24" s="106"/>
      <c r="Z24" s="106"/>
      <c r="AA24" s="106"/>
      <c r="AB24" s="106"/>
      <c r="AC24" s="106"/>
      <c r="AD24" s="106"/>
      <c r="AE24" s="106"/>
      <c r="AF24" s="106"/>
      <c r="AG24" s="106"/>
      <c r="AH24" s="11" t="s">
        <v>81</v>
      </c>
      <c r="AI24" s="106"/>
      <c r="AJ24" s="106"/>
      <c r="AK24" s="106"/>
      <c r="AL24" s="106"/>
      <c r="AM24" s="106"/>
      <c r="AN24" s="106"/>
      <c r="AO24" s="106"/>
      <c r="AP24" s="106"/>
    </row>
    <row r="25" spans="1:42" ht="27.75" customHeight="1" thickTop="1">
      <c r="A25" s="12" t="s">
        <v>35</v>
      </c>
      <c r="M25" s="12" t="s">
        <v>35</v>
      </c>
      <c r="X25" s="149" t="s">
        <v>95</v>
      </c>
      <c r="Y25" s="149"/>
      <c r="Z25" s="149"/>
      <c r="AA25" s="149"/>
      <c r="AB25" s="149"/>
      <c r="AC25" s="149"/>
      <c r="AD25" s="149"/>
      <c r="AE25" s="149"/>
      <c r="AF25" s="149"/>
      <c r="AG25" s="149"/>
    </row>
    <row r="26" spans="1:42">
      <c r="X26" s="28"/>
      <c r="Y26" s="26"/>
    </row>
    <row r="27" spans="1:42">
      <c r="X27" s="24"/>
      <c r="Y27" s="26"/>
    </row>
    <row r="31" spans="1:42">
      <c r="X31" s="13" t="s">
        <v>4</v>
      </c>
    </row>
  </sheetData>
  <mergeCells count="227">
    <mergeCell ref="B4:B6"/>
    <mergeCell ref="AL22:AL24"/>
    <mergeCell ref="AM22:AM24"/>
    <mergeCell ref="AN22:AN24"/>
    <mergeCell ref="AO22:AO24"/>
    <mergeCell ref="AP22:AP24"/>
    <mergeCell ref="AF22:AF24"/>
    <mergeCell ref="AG22:AG24"/>
    <mergeCell ref="Z22:Z24"/>
    <mergeCell ref="AA22:AA24"/>
    <mergeCell ref="AB22:AB24"/>
    <mergeCell ref="AC22:AC24"/>
    <mergeCell ref="AD22:AD24"/>
    <mergeCell ref="AE22:AE24"/>
    <mergeCell ref="E14:E15"/>
    <mergeCell ref="F14:F15"/>
    <mergeCell ref="G14:G15"/>
    <mergeCell ref="N4:S5"/>
    <mergeCell ref="T4:W5"/>
    <mergeCell ref="AI4:AI6"/>
    <mergeCell ref="AJ4:AP5"/>
    <mergeCell ref="Y4:Y6"/>
    <mergeCell ref="Z4:Z6"/>
    <mergeCell ref="AA4:AA6"/>
    <mergeCell ref="A1:L1"/>
    <mergeCell ref="A2:L2"/>
    <mergeCell ref="J3:L3"/>
    <mergeCell ref="E5:E6"/>
    <mergeCell ref="C5:C6"/>
    <mergeCell ref="D5:D6"/>
    <mergeCell ref="AI22:AI24"/>
    <mergeCell ref="AJ22:AJ24"/>
    <mergeCell ref="AK22:AK24"/>
    <mergeCell ref="Y16:Y18"/>
    <mergeCell ref="Z16:Z18"/>
    <mergeCell ref="AA16:AA18"/>
    <mergeCell ref="AB16:AB18"/>
    <mergeCell ref="AC16:AC18"/>
    <mergeCell ref="AD16:AD18"/>
    <mergeCell ref="AE16:AE18"/>
    <mergeCell ref="AF16:AF18"/>
    <mergeCell ref="AG16:AG18"/>
    <mergeCell ref="Y22:Y24"/>
    <mergeCell ref="X4:X6"/>
    <mergeCell ref="T12:T13"/>
    <mergeCell ref="U12:U13"/>
    <mergeCell ref="I12:I13"/>
    <mergeCell ref="H14:H15"/>
    <mergeCell ref="X25:AG25"/>
    <mergeCell ref="B12:B13"/>
    <mergeCell ref="C12:C13"/>
    <mergeCell ref="D12:D13"/>
    <mergeCell ref="E12:E13"/>
    <mergeCell ref="F12:F13"/>
    <mergeCell ref="G12:G13"/>
    <mergeCell ref="H12:H13"/>
    <mergeCell ref="I14:I15"/>
    <mergeCell ref="H19:H21"/>
    <mergeCell ref="J22:J24"/>
    <mergeCell ref="K22:K24"/>
    <mergeCell ref="L22:L24"/>
    <mergeCell ref="B22:B24"/>
    <mergeCell ref="C22:C24"/>
    <mergeCell ref="D22:D24"/>
    <mergeCell ref="E22:E24"/>
    <mergeCell ref="J16:J18"/>
    <mergeCell ref="K16:K18"/>
    <mergeCell ref="P14:P15"/>
    <mergeCell ref="Q14:Q15"/>
    <mergeCell ref="R14:R15"/>
    <mergeCell ref="S14:S15"/>
    <mergeCell ref="T14:T15"/>
    <mergeCell ref="AB4:AB6"/>
    <mergeCell ref="I19:I21"/>
    <mergeCell ref="B16:B18"/>
    <mergeCell ref="C16:C18"/>
    <mergeCell ref="D16:D18"/>
    <mergeCell ref="E16:E18"/>
    <mergeCell ref="F16:F18"/>
    <mergeCell ref="G16:G18"/>
    <mergeCell ref="H16:H18"/>
    <mergeCell ref="I16:I18"/>
    <mergeCell ref="B19:B21"/>
    <mergeCell ref="C19:C21"/>
    <mergeCell ref="D19:D21"/>
    <mergeCell ref="E19:E21"/>
    <mergeCell ref="F19:F21"/>
    <mergeCell ref="G19:G21"/>
    <mergeCell ref="B14:B15"/>
    <mergeCell ref="C14:C15"/>
    <mergeCell ref="D14:D15"/>
    <mergeCell ref="L19:L21"/>
    <mergeCell ref="V12:V13"/>
    <mergeCell ref="W12:W13"/>
    <mergeCell ref="N14:N15"/>
    <mergeCell ref="O14:O15"/>
    <mergeCell ref="AC4:AC6"/>
    <mergeCell ref="AD4:AD6"/>
    <mergeCell ref="AE4:AE6"/>
    <mergeCell ref="AF4:AF6"/>
    <mergeCell ref="AG4:AG6"/>
    <mergeCell ref="AH4:AH6"/>
    <mergeCell ref="F22:F24"/>
    <mergeCell ref="G22:G24"/>
    <mergeCell ref="H22:H24"/>
    <mergeCell ref="I22:I24"/>
    <mergeCell ref="L16:L18"/>
    <mergeCell ref="K5:L5"/>
    <mergeCell ref="C4:L4"/>
    <mergeCell ref="F5:G5"/>
    <mergeCell ref="H5:J5"/>
    <mergeCell ref="M4:M6"/>
    <mergeCell ref="J12:J13"/>
    <mergeCell ref="K12:K13"/>
    <mergeCell ref="J14:J15"/>
    <mergeCell ref="K14:K15"/>
    <mergeCell ref="J19:J21"/>
    <mergeCell ref="K19:K21"/>
    <mergeCell ref="L12:L13"/>
    <mergeCell ref="L14:L15"/>
    <mergeCell ref="N12:N13"/>
    <mergeCell ref="O12:O13"/>
    <mergeCell ref="P12:P13"/>
    <mergeCell ref="Q12:Q13"/>
    <mergeCell ref="R12:R13"/>
    <mergeCell ref="S12:S13"/>
    <mergeCell ref="R16:R18"/>
    <mergeCell ref="U14:U15"/>
    <mergeCell ref="V14:V15"/>
    <mergeCell ref="W14:W15"/>
    <mergeCell ref="N19:N21"/>
    <mergeCell ref="O19:O21"/>
    <mergeCell ref="P19:P21"/>
    <mergeCell ref="Q19:Q21"/>
    <mergeCell ref="R19:R21"/>
    <mergeCell ref="S19:S21"/>
    <mergeCell ref="T22:T24"/>
    <mergeCell ref="U22:U24"/>
    <mergeCell ref="V22:V24"/>
    <mergeCell ref="W22:W24"/>
    <mergeCell ref="V16:V18"/>
    <mergeCell ref="W16:W18"/>
    <mergeCell ref="T19:T21"/>
    <mergeCell ref="U19:U21"/>
    <mergeCell ref="V19:V21"/>
    <mergeCell ref="W19:W21"/>
    <mergeCell ref="N16:N18"/>
    <mergeCell ref="O16:O18"/>
    <mergeCell ref="P16:P18"/>
    <mergeCell ref="Q16:Q18"/>
    <mergeCell ref="N22:N24"/>
    <mergeCell ref="O22:O24"/>
    <mergeCell ref="P22:P24"/>
    <mergeCell ref="Q22:Q24"/>
    <mergeCell ref="R22:R24"/>
    <mergeCell ref="S22:S24"/>
    <mergeCell ref="S16:S18"/>
    <mergeCell ref="T16:T18"/>
    <mergeCell ref="U16:U18"/>
    <mergeCell ref="AF12:AF13"/>
    <mergeCell ref="AG12:AG13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Z12:Z13"/>
    <mergeCell ref="AA12:AA13"/>
    <mergeCell ref="AB12:AB13"/>
    <mergeCell ref="AC12:AC13"/>
    <mergeCell ref="AD12:AD13"/>
    <mergeCell ref="AE12:AE13"/>
    <mergeCell ref="AG14:AG15"/>
    <mergeCell ref="Y12:Y13"/>
    <mergeCell ref="Z19:Z21"/>
    <mergeCell ref="AA19:AA21"/>
    <mergeCell ref="AB19:AB21"/>
    <mergeCell ref="AC19:AC21"/>
    <mergeCell ref="AD19:AD21"/>
    <mergeCell ref="AE19:AE21"/>
    <mergeCell ref="AF19:AF21"/>
    <mergeCell ref="AG19:AG21"/>
    <mergeCell ref="Y19:Y21"/>
    <mergeCell ref="AP16:AP18"/>
    <mergeCell ref="AI19:AI21"/>
    <mergeCell ref="AJ19:AJ21"/>
    <mergeCell ref="AK19:AK21"/>
    <mergeCell ref="AL19:AL21"/>
    <mergeCell ref="AM19:AM21"/>
    <mergeCell ref="AN19:AN21"/>
    <mergeCell ref="AO19:AO21"/>
    <mergeCell ref="AP19:AP21"/>
    <mergeCell ref="AI16:AI18"/>
    <mergeCell ref="AJ16:AJ18"/>
    <mergeCell ref="AK16:AK18"/>
    <mergeCell ref="AL16:AL18"/>
    <mergeCell ref="AM16:AM18"/>
    <mergeCell ref="AN16:AN18"/>
    <mergeCell ref="AO16:AO18"/>
    <mergeCell ref="AP14:AP15"/>
    <mergeCell ref="AO12:AO13"/>
    <mergeCell ref="AP12:AP13"/>
    <mergeCell ref="AI14:AI15"/>
    <mergeCell ref="AJ14:AJ15"/>
    <mergeCell ref="AK14:AK15"/>
    <mergeCell ref="AL14:AL15"/>
    <mergeCell ref="AM14:AM15"/>
    <mergeCell ref="AN14:AN15"/>
    <mergeCell ref="AO14:AO15"/>
    <mergeCell ref="AI12:AI13"/>
    <mergeCell ref="AJ12:AJ13"/>
    <mergeCell ref="AK12:AK13"/>
    <mergeCell ref="AL12:AL13"/>
    <mergeCell ref="AM12:AM13"/>
    <mergeCell ref="AN12:AN13"/>
    <mergeCell ref="M1:W1"/>
    <mergeCell ref="M2:W2"/>
    <mergeCell ref="V3:W3"/>
    <mergeCell ref="X1:AG1"/>
    <mergeCell ref="X2:AG2"/>
    <mergeCell ref="AF3:AG3"/>
    <mergeCell ref="AH1:AP1"/>
    <mergeCell ref="AH2:AP2"/>
    <mergeCell ref="AO3:AP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H17" sqref="H17"/>
    </sheetView>
  </sheetViews>
  <sheetFormatPr defaultRowHeight="16.5"/>
  <cols>
    <col min="2" max="5" width="16.75" customWidth="1"/>
  </cols>
  <sheetData>
    <row r="1" spans="1:5" ht="25.5">
      <c r="A1" s="107" t="s">
        <v>96</v>
      </c>
      <c r="B1" s="107"/>
      <c r="C1" s="107"/>
      <c r="D1" s="107"/>
      <c r="E1" s="107"/>
    </row>
    <row r="2" spans="1:5" ht="19.5">
      <c r="A2" s="108" t="s">
        <v>97</v>
      </c>
      <c r="B2" s="108"/>
      <c r="C2" s="108"/>
      <c r="D2" s="108"/>
      <c r="E2" s="108"/>
    </row>
    <row r="3" spans="1:5" ht="17.25" thickBot="1">
      <c r="A3" s="1" t="s">
        <v>98</v>
      </c>
      <c r="E3" s="39" t="s">
        <v>99</v>
      </c>
    </row>
    <row r="4" spans="1:5" ht="17.25" thickTop="1">
      <c r="A4" s="23" t="s">
        <v>4</v>
      </c>
      <c r="B4" s="75" t="s">
        <v>291</v>
      </c>
      <c r="C4" s="75" t="s">
        <v>100</v>
      </c>
      <c r="D4" s="75" t="s">
        <v>292</v>
      </c>
      <c r="E4" s="78" t="s">
        <v>293</v>
      </c>
    </row>
    <row r="5" spans="1:5">
      <c r="A5" s="25" t="s">
        <v>4</v>
      </c>
      <c r="B5" s="76" t="s">
        <v>5</v>
      </c>
      <c r="C5" s="76" t="s">
        <v>101</v>
      </c>
      <c r="D5" s="76" t="s">
        <v>103</v>
      </c>
      <c r="E5" s="81" t="s">
        <v>105</v>
      </c>
    </row>
    <row r="6" spans="1:5">
      <c r="A6" s="38" t="s">
        <v>4</v>
      </c>
      <c r="B6" s="93"/>
      <c r="C6" s="83" t="s">
        <v>102</v>
      </c>
      <c r="D6" s="83" t="s">
        <v>104</v>
      </c>
      <c r="E6" s="86" t="s">
        <v>106</v>
      </c>
    </row>
    <row r="7" spans="1:5" ht="50.25" customHeight="1">
      <c r="A7" s="5" t="s">
        <v>22</v>
      </c>
      <c r="B7" s="32">
        <v>541050</v>
      </c>
      <c r="C7" s="33">
        <v>4382</v>
      </c>
      <c r="D7" s="2">
        <v>42</v>
      </c>
      <c r="E7" s="33">
        <v>1219</v>
      </c>
    </row>
    <row r="8" spans="1:5" ht="50.25" customHeight="1">
      <c r="A8" s="5" t="s">
        <v>23</v>
      </c>
      <c r="B8" s="32">
        <v>579784</v>
      </c>
      <c r="C8" s="33">
        <v>6598</v>
      </c>
      <c r="D8" s="2">
        <v>61</v>
      </c>
      <c r="E8" s="33">
        <v>1268</v>
      </c>
    </row>
    <row r="9" spans="1:5" ht="50.25" customHeight="1">
      <c r="A9" s="5" t="s">
        <v>24</v>
      </c>
      <c r="B9" s="32">
        <v>563455</v>
      </c>
      <c r="C9" s="33">
        <v>6341</v>
      </c>
      <c r="D9" s="2">
        <v>142</v>
      </c>
      <c r="E9" s="33">
        <v>1634</v>
      </c>
    </row>
    <row r="10" spans="1:5" ht="50.25" customHeight="1">
      <c r="A10" s="5" t="s">
        <v>25</v>
      </c>
      <c r="B10" s="32">
        <v>278687</v>
      </c>
      <c r="C10" s="33">
        <v>7196</v>
      </c>
      <c r="D10" s="2">
        <v>174</v>
      </c>
      <c r="E10" s="33">
        <v>1672</v>
      </c>
    </row>
    <row r="11" spans="1:5" ht="50.25" customHeight="1" thickBot="1">
      <c r="A11" s="34" t="s">
        <v>38</v>
      </c>
      <c r="B11" s="35">
        <f>SUM(C11:E11,B20:E20)</f>
        <v>316236</v>
      </c>
      <c r="C11" s="36">
        <v>7355</v>
      </c>
      <c r="D11" s="37">
        <v>224</v>
      </c>
      <c r="E11" s="36">
        <v>2372</v>
      </c>
    </row>
    <row r="12" spans="1:5" ht="18" thickTop="1" thickBot="1">
      <c r="A12" s="153" t="s">
        <v>4</v>
      </c>
      <c r="B12" s="153"/>
      <c r="C12" s="153"/>
      <c r="D12" s="153"/>
      <c r="E12" s="153"/>
    </row>
    <row r="13" spans="1:5" ht="17.25" thickTop="1">
      <c r="A13" s="133" t="s">
        <v>4</v>
      </c>
      <c r="B13" s="75" t="s">
        <v>107</v>
      </c>
      <c r="C13" s="75" t="s">
        <v>109</v>
      </c>
      <c r="D13" s="75" t="s">
        <v>294</v>
      </c>
      <c r="E13" s="78" t="s">
        <v>295</v>
      </c>
    </row>
    <row r="14" spans="1:5">
      <c r="A14" s="134"/>
      <c r="B14" s="76" t="s">
        <v>108</v>
      </c>
      <c r="C14" s="76" t="s">
        <v>110</v>
      </c>
      <c r="D14" s="76" t="s">
        <v>112</v>
      </c>
      <c r="E14" s="81" t="s">
        <v>6</v>
      </c>
    </row>
    <row r="15" spans="1:5">
      <c r="A15" s="135"/>
      <c r="B15" s="77" t="s">
        <v>106</v>
      </c>
      <c r="C15" s="77" t="s">
        <v>111</v>
      </c>
      <c r="D15" s="77" t="s">
        <v>113</v>
      </c>
      <c r="E15" s="97"/>
    </row>
    <row r="16" spans="1:5" ht="50.25" customHeight="1">
      <c r="A16" s="5" t="s">
        <v>22</v>
      </c>
      <c r="B16" s="32">
        <v>13249</v>
      </c>
      <c r="C16" s="2">
        <v>603</v>
      </c>
      <c r="D16" s="33">
        <v>514357</v>
      </c>
      <c r="E16" s="33">
        <v>7198</v>
      </c>
    </row>
    <row r="17" spans="1:5" ht="50.25" customHeight="1">
      <c r="A17" s="5" t="s">
        <v>23</v>
      </c>
      <c r="B17" s="32">
        <v>9425</v>
      </c>
      <c r="C17" s="2">
        <v>922</v>
      </c>
      <c r="D17" s="33">
        <v>554913</v>
      </c>
      <c r="E17" s="33">
        <v>6597</v>
      </c>
    </row>
    <row r="18" spans="1:5" ht="50.25" customHeight="1">
      <c r="A18" s="5" t="s">
        <v>24</v>
      </c>
      <c r="B18" s="32">
        <v>14701</v>
      </c>
      <c r="C18" s="2">
        <v>627</v>
      </c>
      <c r="D18" s="33">
        <v>527154</v>
      </c>
      <c r="E18" s="33">
        <v>12856</v>
      </c>
    </row>
    <row r="19" spans="1:5" ht="50.25" customHeight="1">
      <c r="A19" s="5" t="s">
        <v>25</v>
      </c>
      <c r="B19" s="32">
        <v>14432</v>
      </c>
      <c r="C19" s="2">
        <v>745</v>
      </c>
      <c r="D19" s="33">
        <v>237796</v>
      </c>
      <c r="E19" s="33">
        <v>16672</v>
      </c>
    </row>
    <row r="20" spans="1:5" ht="50.25" customHeight="1" thickBot="1">
      <c r="A20" s="34" t="s">
        <v>38</v>
      </c>
      <c r="B20" s="35">
        <v>16661</v>
      </c>
      <c r="C20" s="37">
        <v>920</v>
      </c>
      <c r="D20" s="36">
        <v>273331</v>
      </c>
      <c r="E20" s="36">
        <v>15373</v>
      </c>
    </row>
    <row r="21" spans="1:5" ht="17.25" thickTop="1">
      <c r="A21" s="12" t="s">
        <v>114</v>
      </c>
    </row>
    <row r="22" spans="1:5">
      <c r="A22" s="13" t="s">
        <v>4</v>
      </c>
    </row>
  </sheetData>
  <mergeCells count="4">
    <mergeCell ref="A12:E12"/>
    <mergeCell ref="A13:A15"/>
    <mergeCell ref="A1:E1"/>
    <mergeCell ref="A2:E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7" workbookViewId="0">
      <selection activeCell="G18" sqref="G18"/>
    </sheetView>
  </sheetViews>
  <sheetFormatPr defaultRowHeight="16.5"/>
  <cols>
    <col min="2" max="9" width="8.375" customWidth="1"/>
  </cols>
  <sheetData>
    <row r="1" spans="1:9" ht="25.5">
      <c r="A1" s="154" t="s">
        <v>125</v>
      </c>
      <c r="B1" s="154"/>
      <c r="C1" s="154"/>
      <c r="D1" s="154"/>
      <c r="E1" s="154"/>
      <c r="F1" s="154"/>
      <c r="G1" s="154"/>
      <c r="H1" s="154"/>
      <c r="I1" s="154"/>
    </row>
    <row r="2" spans="1:9" ht="19.5">
      <c r="A2" s="108" t="s">
        <v>115</v>
      </c>
      <c r="B2" s="108"/>
      <c r="C2" s="108"/>
      <c r="D2" s="108"/>
      <c r="E2" s="108"/>
      <c r="F2" s="108"/>
      <c r="G2" s="108"/>
      <c r="H2" s="108"/>
      <c r="I2" s="108"/>
    </row>
    <row r="3" spans="1:9" ht="17.25" thickBot="1">
      <c r="A3" s="1" t="s">
        <v>116</v>
      </c>
      <c r="H3" s="109" t="s">
        <v>99</v>
      </c>
      <c r="I3" s="109"/>
    </row>
    <row r="4" spans="1:9" ht="51" customHeight="1" thickTop="1">
      <c r="A4" s="133" t="s">
        <v>4</v>
      </c>
      <c r="B4" s="119" t="s">
        <v>296</v>
      </c>
      <c r="C4" s="121"/>
      <c r="D4" s="119" t="s">
        <v>297</v>
      </c>
      <c r="E4" s="121"/>
      <c r="F4" s="119" t="s">
        <v>298</v>
      </c>
      <c r="G4" s="120"/>
      <c r="H4" s="119" t="s">
        <v>299</v>
      </c>
      <c r="I4" s="120"/>
    </row>
    <row r="5" spans="1:9">
      <c r="A5" s="134"/>
      <c r="B5" s="82" t="s">
        <v>117</v>
      </c>
      <c r="C5" s="82" t="s">
        <v>119</v>
      </c>
      <c r="D5" s="82" t="s">
        <v>117</v>
      </c>
      <c r="E5" s="82" t="s">
        <v>119</v>
      </c>
      <c r="F5" s="82" t="s">
        <v>117</v>
      </c>
      <c r="G5" s="88" t="s">
        <v>119</v>
      </c>
      <c r="H5" s="82" t="s">
        <v>117</v>
      </c>
      <c r="I5" s="88" t="s">
        <v>119</v>
      </c>
    </row>
    <row r="6" spans="1:9">
      <c r="A6" s="135"/>
      <c r="B6" s="77" t="s">
        <v>118</v>
      </c>
      <c r="C6" s="77" t="s">
        <v>120</v>
      </c>
      <c r="D6" s="77" t="s">
        <v>118</v>
      </c>
      <c r="E6" s="77" t="s">
        <v>120</v>
      </c>
      <c r="F6" s="77" t="s">
        <v>118</v>
      </c>
      <c r="G6" s="85" t="s">
        <v>120</v>
      </c>
      <c r="H6" s="77" t="s">
        <v>118</v>
      </c>
      <c r="I6" s="85" t="s">
        <v>120</v>
      </c>
    </row>
    <row r="7" spans="1:9" ht="39" customHeight="1">
      <c r="A7" s="5" t="s">
        <v>22</v>
      </c>
      <c r="B7" s="32">
        <v>4183</v>
      </c>
      <c r="C7" s="33">
        <v>3481</v>
      </c>
      <c r="D7" s="2">
        <v>51</v>
      </c>
      <c r="E7" s="2">
        <v>43</v>
      </c>
      <c r="F7" s="2">
        <v>793</v>
      </c>
      <c r="G7" s="2">
        <v>363</v>
      </c>
      <c r="H7" s="2">
        <v>2177</v>
      </c>
      <c r="I7" s="2">
        <v>2068</v>
      </c>
    </row>
    <row r="8" spans="1:9" ht="39" customHeight="1">
      <c r="A8" s="5" t="s">
        <v>23</v>
      </c>
      <c r="B8" s="32">
        <v>4574</v>
      </c>
      <c r="C8" s="33">
        <v>3757</v>
      </c>
      <c r="D8" s="2">
        <v>45</v>
      </c>
      <c r="E8" s="2">
        <v>34</v>
      </c>
      <c r="F8" s="2">
        <v>576</v>
      </c>
      <c r="G8" s="2">
        <v>229</v>
      </c>
      <c r="H8" s="33">
        <v>2580</v>
      </c>
      <c r="I8" s="33">
        <v>2388</v>
      </c>
    </row>
    <row r="9" spans="1:9" ht="39" customHeight="1">
      <c r="A9" s="5" t="s">
        <v>24</v>
      </c>
      <c r="B9" s="32">
        <v>4653</v>
      </c>
      <c r="C9" s="33">
        <v>3719</v>
      </c>
      <c r="D9" s="2">
        <v>47</v>
      </c>
      <c r="E9" s="2">
        <v>44</v>
      </c>
      <c r="F9" s="2">
        <v>578</v>
      </c>
      <c r="G9" s="2">
        <v>227</v>
      </c>
      <c r="H9" s="33">
        <v>2447</v>
      </c>
      <c r="I9" s="33">
        <v>2198</v>
      </c>
    </row>
    <row r="10" spans="1:9" ht="39" customHeight="1">
      <c r="A10" s="5" t="s">
        <v>25</v>
      </c>
      <c r="B10" s="32">
        <v>4775</v>
      </c>
      <c r="C10" s="33">
        <v>3784</v>
      </c>
      <c r="D10" s="2">
        <v>50</v>
      </c>
      <c r="E10" s="2">
        <v>35</v>
      </c>
      <c r="F10" s="2">
        <v>597</v>
      </c>
      <c r="G10" s="2">
        <v>254</v>
      </c>
      <c r="H10" s="33">
        <v>2406</v>
      </c>
      <c r="I10" s="33">
        <v>2162</v>
      </c>
    </row>
    <row r="11" spans="1:9" ht="39" customHeight="1" thickBot="1">
      <c r="A11" s="34" t="s">
        <v>38</v>
      </c>
      <c r="B11" s="35">
        <v>4569</v>
      </c>
      <c r="C11" s="36">
        <v>3879</v>
      </c>
      <c r="D11" s="37">
        <v>49</v>
      </c>
      <c r="E11" s="37">
        <v>53</v>
      </c>
      <c r="F11" s="37">
        <v>657</v>
      </c>
      <c r="G11" s="37">
        <v>380</v>
      </c>
      <c r="H11" s="36">
        <v>2110</v>
      </c>
      <c r="I11" s="36">
        <v>2021</v>
      </c>
    </row>
    <row r="12" spans="1:9" ht="18" thickTop="1" thickBot="1">
      <c r="A12" s="8"/>
      <c r="B12" s="41"/>
      <c r="C12" s="42"/>
      <c r="D12" s="22"/>
      <c r="E12" s="22"/>
      <c r="F12" s="22"/>
      <c r="G12" s="22"/>
      <c r="H12" s="42"/>
      <c r="I12" s="42"/>
    </row>
    <row r="13" spans="1:9" ht="54.75" customHeight="1" thickTop="1">
      <c r="A13" s="133" t="s">
        <v>4</v>
      </c>
      <c r="B13" s="119" t="s">
        <v>300</v>
      </c>
      <c r="C13" s="121"/>
      <c r="D13" s="119" t="s">
        <v>301</v>
      </c>
      <c r="E13" s="121"/>
      <c r="F13" s="119" t="s">
        <v>302</v>
      </c>
      <c r="G13" s="121"/>
      <c r="H13" s="119" t="s">
        <v>303</v>
      </c>
      <c r="I13" s="121"/>
    </row>
    <row r="14" spans="1:9">
      <c r="A14" s="134"/>
      <c r="B14" s="82" t="s">
        <v>117</v>
      </c>
      <c r="C14" s="82" t="s">
        <v>119</v>
      </c>
      <c r="D14" s="82" t="s">
        <v>117</v>
      </c>
      <c r="E14" s="82" t="s">
        <v>119</v>
      </c>
      <c r="F14" s="82" t="s">
        <v>117</v>
      </c>
      <c r="G14" s="82" t="s">
        <v>119</v>
      </c>
      <c r="H14" s="82" t="s">
        <v>117</v>
      </c>
      <c r="I14" s="82" t="s">
        <v>119</v>
      </c>
    </row>
    <row r="15" spans="1:9">
      <c r="A15" s="135"/>
      <c r="B15" s="77" t="s">
        <v>118</v>
      </c>
      <c r="C15" s="77" t="s">
        <v>120</v>
      </c>
      <c r="D15" s="77" t="s">
        <v>118</v>
      </c>
      <c r="E15" s="77" t="s">
        <v>120</v>
      </c>
      <c r="F15" s="77" t="s">
        <v>118</v>
      </c>
      <c r="G15" s="77" t="s">
        <v>120</v>
      </c>
      <c r="H15" s="77" t="s">
        <v>118</v>
      </c>
      <c r="I15" s="77" t="s">
        <v>120</v>
      </c>
    </row>
    <row r="16" spans="1:9" ht="39" customHeight="1">
      <c r="A16" s="5" t="s">
        <v>22</v>
      </c>
      <c r="B16" s="4">
        <v>529</v>
      </c>
      <c r="C16" s="2">
        <v>426</v>
      </c>
      <c r="D16" s="2">
        <v>451</v>
      </c>
      <c r="E16" s="2">
        <v>426</v>
      </c>
      <c r="F16" s="2" t="s">
        <v>121</v>
      </c>
      <c r="G16" s="2" t="s">
        <v>121</v>
      </c>
      <c r="H16" s="2">
        <v>149</v>
      </c>
      <c r="I16" s="2">
        <v>124</v>
      </c>
    </row>
    <row r="17" spans="1:9" ht="39" customHeight="1">
      <c r="A17" s="5" t="s">
        <v>23</v>
      </c>
      <c r="B17" s="4">
        <v>569</v>
      </c>
      <c r="C17" s="2">
        <v>482</v>
      </c>
      <c r="D17" s="2">
        <v>584</v>
      </c>
      <c r="E17" s="2">
        <v>410</v>
      </c>
      <c r="F17" s="2">
        <v>24</v>
      </c>
      <c r="G17" s="2">
        <v>26</v>
      </c>
      <c r="H17" s="2">
        <v>196</v>
      </c>
      <c r="I17" s="2">
        <v>188</v>
      </c>
    </row>
    <row r="18" spans="1:9" ht="39" customHeight="1">
      <c r="A18" s="5" t="s">
        <v>24</v>
      </c>
      <c r="B18" s="4">
        <v>612</v>
      </c>
      <c r="C18" s="2">
        <v>519</v>
      </c>
      <c r="D18" s="2">
        <v>677</v>
      </c>
      <c r="E18" s="2">
        <v>467</v>
      </c>
      <c r="F18" s="2">
        <v>17</v>
      </c>
      <c r="G18" s="2">
        <v>17</v>
      </c>
      <c r="H18" s="2">
        <v>275</v>
      </c>
      <c r="I18" s="2">
        <v>247</v>
      </c>
    </row>
    <row r="19" spans="1:9" ht="39" customHeight="1">
      <c r="A19" s="5" t="s">
        <v>25</v>
      </c>
      <c r="B19" s="4">
        <v>614</v>
      </c>
      <c r="C19" s="2">
        <v>502</v>
      </c>
      <c r="D19" s="2">
        <v>795</v>
      </c>
      <c r="E19" s="2">
        <v>561</v>
      </c>
      <c r="F19" s="2">
        <v>29</v>
      </c>
      <c r="G19" s="2">
        <v>22</v>
      </c>
      <c r="H19" s="2">
        <v>284</v>
      </c>
      <c r="I19" s="2">
        <v>248</v>
      </c>
    </row>
    <row r="20" spans="1:9" ht="39" customHeight="1" thickBot="1">
      <c r="A20" s="34" t="s">
        <v>38</v>
      </c>
      <c r="B20" s="40">
        <v>625</v>
      </c>
      <c r="C20" s="37">
        <v>522</v>
      </c>
      <c r="D20" s="37">
        <v>792</v>
      </c>
      <c r="E20" s="37">
        <v>606</v>
      </c>
      <c r="F20" s="37">
        <v>16</v>
      </c>
      <c r="G20" s="37">
        <v>12</v>
      </c>
      <c r="H20" s="37">
        <v>320</v>
      </c>
      <c r="I20" s="37">
        <v>285</v>
      </c>
    </row>
    <row r="21" spans="1:9" ht="17.25" thickTop="1">
      <c r="A21" s="12" t="s">
        <v>122</v>
      </c>
    </row>
    <row r="22" spans="1:9">
      <c r="A22" s="12" t="s">
        <v>123</v>
      </c>
    </row>
    <row r="23" spans="1:9">
      <c r="A23" s="1" t="s">
        <v>124</v>
      </c>
    </row>
    <row r="24" spans="1:9">
      <c r="A24" s="13" t="s">
        <v>4</v>
      </c>
    </row>
  </sheetData>
  <mergeCells count="13">
    <mergeCell ref="A13:A15"/>
    <mergeCell ref="B13:C13"/>
    <mergeCell ref="D13:E13"/>
    <mergeCell ref="F13:G13"/>
    <mergeCell ref="H13:I13"/>
    <mergeCell ref="H4:I4"/>
    <mergeCell ref="A1:I1"/>
    <mergeCell ref="A2:I2"/>
    <mergeCell ref="H3:I3"/>
    <mergeCell ref="A4:A6"/>
    <mergeCell ref="B4:C4"/>
    <mergeCell ref="D4:E4"/>
    <mergeCell ref="F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S21" sqref="S21"/>
    </sheetView>
  </sheetViews>
  <sheetFormatPr defaultRowHeight="16.5"/>
  <cols>
    <col min="2" max="2" width="6.125" customWidth="1"/>
    <col min="3" max="3" width="4.75" customWidth="1"/>
    <col min="4" max="4" width="6.375" customWidth="1"/>
    <col min="5" max="5" width="6.125" customWidth="1"/>
    <col min="6" max="6" width="4.75" customWidth="1"/>
    <col min="7" max="7" width="7.25" customWidth="1"/>
    <col min="8" max="8" width="6.125" customWidth="1"/>
    <col min="9" max="9" width="4.75" customWidth="1"/>
    <col min="10" max="10" width="6.25" customWidth="1"/>
    <col min="11" max="11" width="6.125" customWidth="1"/>
    <col min="12" max="12" width="4.75" customWidth="1"/>
    <col min="13" max="13" width="7.125" customWidth="1"/>
  </cols>
  <sheetData>
    <row r="1" spans="1:13" ht="25.5">
      <c r="A1" s="154" t="s">
        <v>134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9.5">
      <c r="A2" s="108" t="s">
        <v>126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7.25" thickBot="1">
      <c r="A3" s="1" t="s">
        <v>2</v>
      </c>
      <c r="K3" s="109" t="s">
        <v>99</v>
      </c>
      <c r="L3" s="109"/>
      <c r="M3" s="109"/>
    </row>
    <row r="4" spans="1:13" ht="37.5" customHeight="1" thickTop="1">
      <c r="A4" s="116" t="s">
        <v>4</v>
      </c>
      <c r="B4" s="119" t="s">
        <v>304</v>
      </c>
      <c r="C4" s="120"/>
      <c r="D4" s="121"/>
      <c r="E4" s="119" t="s">
        <v>305</v>
      </c>
      <c r="F4" s="120"/>
      <c r="G4" s="121"/>
      <c r="H4" s="119" t="s">
        <v>306</v>
      </c>
      <c r="I4" s="120"/>
      <c r="J4" s="121"/>
      <c r="K4" s="119" t="s">
        <v>300</v>
      </c>
      <c r="L4" s="120"/>
      <c r="M4" s="120"/>
    </row>
    <row r="5" spans="1:13">
      <c r="A5" s="117"/>
      <c r="B5" s="111" t="s">
        <v>4</v>
      </c>
      <c r="C5" s="82" t="s">
        <v>127</v>
      </c>
      <c r="D5" s="82" t="s">
        <v>129</v>
      </c>
      <c r="E5" s="111" t="s">
        <v>4</v>
      </c>
      <c r="F5" s="82" t="s">
        <v>127</v>
      </c>
      <c r="G5" s="82" t="s">
        <v>129</v>
      </c>
      <c r="H5" s="111" t="s">
        <v>4</v>
      </c>
      <c r="I5" s="82" t="s">
        <v>127</v>
      </c>
      <c r="J5" s="82" t="s">
        <v>129</v>
      </c>
      <c r="K5" s="111" t="s">
        <v>4</v>
      </c>
      <c r="L5" s="82" t="s">
        <v>127</v>
      </c>
      <c r="M5" s="88" t="s">
        <v>129</v>
      </c>
    </row>
    <row r="6" spans="1:13" ht="18" customHeight="1">
      <c r="A6" s="118"/>
      <c r="B6" s="112"/>
      <c r="C6" s="77" t="s">
        <v>128</v>
      </c>
      <c r="D6" s="77" t="s">
        <v>130</v>
      </c>
      <c r="E6" s="112"/>
      <c r="F6" s="77" t="s">
        <v>128</v>
      </c>
      <c r="G6" s="77" t="s">
        <v>130</v>
      </c>
      <c r="H6" s="112"/>
      <c r="I6" s="77" t="s">
        <v>128</v>
      </c>
      <c r="J6" s="77" t="s">
        <v>130</v>
      </c>
      <c r="K6" s="112"/>
      <c r="L6" s="77" t="s">
        <v>128</v>
      </c>
      <c r="M6" s="85" t="s">
        <v>130</v>
      </c>
    </row>
    <row r="7" spans="1:13" ht="39" customHeight="1">
      <c r="A7" s="43" t="s">
        <v>22</v>
      </c>
      <c r="B7" s="16">
        <v>229</v>
      </c>
      <c r="C7" s="27" t="s">
        <v>131</v>
      </c>
      <c r="D7" s="27" t="s">
        <v>131</v>
      </c>
      <c r="E7" s="6">
        <v>13</v>
      </c>
      <c r="F7" s="27" t="s">
        <v>131</v>
      </c>
      <c r="G7" s="27" t="s">
        <v>131</v>
      </c>
      <c r="H7" s="6">
        <v>75</v>
      </c>
      <c r="I7" s="27" t="s">
        <v>131</v>
      </c>
      <c r="J7" s="27" t="s">
        <v>131</v>
      </c>
      <c r="K7" s="6">
        <v>63</v>
      </c>
      <c r="L7" s="27" t="s">
        <v>131</v>
      </c>
      <c r="M7" s="27" t="s">
        <v>131</v>
      </c>
    </row>
    <row r="8" spans="1:13" ht="39" customHeight="1">
      <c r="A8" s="5" t="s">
        <v>23</v>
      </c>
      <c r="B8" s="4">
        <v>248</v>
      </c>
      <c r="C8" s="3" t="s">
        <v>131</v>
      </c>
      <c r="D8" s="3" t="s">
        <v>131</v>
      </c>
      <c r="E8" s="2">
        <v>6</v>
      </c>
      <c r="F8" s="3" t="s">
        <v>131</v>
      </c>
      <c r="G8" s="3" t="s">
        <v>131</v>
      </c>
      <c r="H8" s="2">
        <v>75</v>
      </c>
      <c r="I8" s="3" t="s">
        <v>131</v>
      </c>
      <c r="J8" s="3" t="s">
        <v>131</v>
      </c>
      <c r="K8" s="2">
        <v>101</v>
      </c>
      <c r="L8" s="3" t="s">
        <v>131</v>
      </c>
      <c r="M8" s="3" t="s">
        <v>131</v>
      </c>
    </row>
    <row r="9" spans="1:13" ht="39" customHeight="1">
      <c r="A9" s="5" t="s">
        <v>24</v>
      </c>
      <c r="B9" s="4">
        <v>162</v>
      </c>
      <c r="C9" s="3" t="s">
        <v>131</v>
      </c>
      <c r="D9" s="3" t="s">
        <v>131</v>
      </c>
      <c r="E9" s="2">
        <v>10</v>
      </c>
      <c r="F9" s="3" t="s">
        <v>131</v>
      </c>
      <c r="G9" s="3" t="s">
        <v>131</v>
      </c>
      <c r="H9" s="2">
        <v>58</v>
      </c>
      <c r="I9" s="3" t="s">
        <v>131</v>
      </c>
      <c r="J9" s="3" t="s">
        <v>131</v>
      </c>
      <c r="K9" s="2">
        <v>33</v>
      </c>
      <c r="L9" s="3" t="s">
        <v>131</v>
      </c>
      <c r="M9" s="3" t="s">
        <v>131</v>
      </c>
    </row>
    <row r="10" spans="1:13" ht="39" customHeight="1">
      <c r="A10" s="5" t="s">
        <v>25</v>
      </c>
      <c r="B10" s="4">
        <v>213</v>
      </c>
      <c r="C10" s="3" t="s">
        <v>131</v>
      </c>
      <c r="D10" s="3" t="s">
        <v>131</v>
      </c>
      <c r="E10" s="2">
        <v>25</v>
      </c>
      <c r="F10" s="3" t="s">
        <v>131</v>
      </c>
      <c r="G10" s="3" t="s">
        <v>131</v>
      </c>
      <c r="H10" s="2">
        <v>69</v>
      </c>
      <c r="I10" s="3" t="s">
        <v>131</v>
      </c>
      <c r="J10" s="3" t="s">
        <v>131</v>
      </c>
      <c r="K10" s="2">
        <v>40</v>
      </c>
      <c r="L10" s="3" t="s">
        <v>131</v>
      </c>
      <c r="M10" s="3" t="s">
        <v>131</v>
      </c>
    </row>
    <row r="11" spans="1:13" ht="39" customHeight="1" thickBot="1">
      <c r="A11" s="34" t="s">
        <v>38</v>
      </c>
      <c r="B11" s="40">
        <v>275</v>
      </c>
      <c r="C11" s="44" t="s">
        <v>228</v>
      </c>
      <c r="D11" s="44" t="s">
        <v>228</v>
      </c>
      <c r="E11" s="37">
        <v>8</v>
      </c>
      <c r="F11" s="44" t="s">
        <v>228</v>
      </c>
      <c r="G11" s="44" t="s">
        <v>228</v>
      </c>
      <c r="H11" s="37">
        <v>139</v>
      </c>
      <c r="I11" s="44" t="s">
        <v>228</v>
      </c>
      <c r="J11" s="44" t="s">
        <v>228</v>
      </c>
      <c r="K11" s="37">
        <v>36</v>
      </c>
      <c r="L11" s="44" t="s">
        <v>228</v>
      </c>
      <c r="M11" s="44" t="s">
        <v>228</v>
      </c>
    </row>
    <row r="12" spans="1:13" ht="17.25" thickTop="1">
      <c r="A12" s="45" t="s">
        <v>4</v>
      </c>
    </row>
    <row r="13" spans="1:13" ht="17.25" thickBot="1">
      <c r="A13" s="45" t="s">
        <v>4</v>
      </c>
    </row>
    <row r="14" spans="1:13" ht="48" customHeight="1" thickTop="1">
      <c r="A14" s="116" t="s">
        <v>4</v>
      </c>
      <c r="B14" s="119" t="s">
        <v>301</v>
      </c>
      <c r="C14" s="120"/>
      <c r="D14" s="121"/>
      <c r="E14" s="119" t="s">
        <v>302</v>
      </c>
      <c r="F14" s="120"/>
      <c r="G14" s="121"/>
      <c r="H14" s="119" t="s">
        <v>307</v>
      </c>
      <c r="I14" s="120"/>
      <c r="J14" s="121"/>
      <c r="K14" s="119" t="s">
        <v>308</v>
      </c>
      <c r="L14" s="120"/>
      <c r="M14" s="120"/>
    </row>
    <row r="15" spans="1:13">
      <c r="A15" s="117"/>
      <c r="B15" s="111" t="s">
        <v>4</v>
      </c>
      <c r="C15" s="82" t="s">
        <v>127</v>
      </c>
      <c r="D15" s="82" t="s">
        <v>129</v>
      </c>
      <c r="E15" s="111" t="s">
        <v>4</v>
      </c>
      <c r="F15" s="82" t="s">
        <v>127</v>
      </c>
      <c r="G15" s="82" t="s">
        <v>129</v>
      </c>
      <c r="H15" s="111" t="s">
        <v>4</v>
      </c>
      <c r="I15" s="82" t="s">
        <v>127</v>
      </c>
      <c r="J15" s="82" t="s">
        <v>129</v>
      </c>
      <c r="K15" s="111" t="s">
        <v>4</v>
      </c>
      <c r="L15" s="82" t="s">
        <v>127</v>
      </c>
      <c r="M15" s="88" t="s">
        <v>129</v>
      </c>
    </row>
    <row r="16" spans="1:13" ht="18" customHeight="1">
      <c r="A16" s="118"/>
      <c r="B16" s="112"/>
      <c r="C16" s="77" t="s">
        <v>128</v>
      </c>
      <c r="D16" s="77" t="s">
        <v>130</v>
      </c>
      <c r="E16" s="112"/>
      <c r="F16" s="77" t="s">
        <v>128</v>
      </c>
      <c r="G16" s="77" t="s">
        <v>130</v>
      </c>
      <c r="H16" s="112"/>
      <c r="I16" s="77" t="s">
        <v>128</v>
      </c>
      <c r="J16" s="77" t="s">
        <v>130</v>
      </c>
      <c r="K16" s="112"/>
      <c r="L16" s="77" t="s">
        <v>128</v>
      </c>
      <c r="M16" s="85" t="s">
        <v>130</v>
      </c>
    </row>
    <row r="17" spans="1:13" ht="39" customHeight="1">
      <c r="A17" s="43" t="s">
        <v>22</v>
      </c>
      <c r="B17" s="16">
        <v>17</v>
      </c>
      <c r="C17" s="27" t="s">
        <v>131</v>
      </c>
      <c r="D17" s="27" t="s">
        <v>131</v>
      </c>
      <c r="E17" s="6" t="s">
        <v>21</v>
      </c>
      <c r="F17" s="27" t="s">
        <v>131</v>
      </c>
      <c r="G17" s="27" t="s">
        <v>131</v>
      </c>
      <c r="H17" s="6">
        <v>12</v>
      </c>
      <c r="I17" s="27" t="s">
        <v>131</v>
      </c>
      <c r="J17" s="27" t="s">
        <v>131</v>
      </c>
      <c r="K17" s="6">
        <v>49</v>
      </c>
      <c r="L17" s="27" t="s">
        <v>131</v>
      </c>
      <c r="M17" s="27" t="s">
        <v>131</v>
      </c>
    </row>
    <row r="18" spans="1:13" ht="39" customHeight="1">
      <c r="A18" s="5" t="s">
        <v>23</v>
      </c>
      <c r="B18" s="4">
        <v>12</v>
      </c>
      <c r="C18" s="3" t="s">
        <v>131</v>
      </c>
      <c r="D18" s="3" t="s">
        <v>131</v>
      </c>
      <c r="E18" s="2" t="s">
        <v>21</v>
      </c>
      <c r="F18" s="3" t="s">
        <v>131</v>
      </c>
      <c r="G18" s="3" t="s">
        <v>131</v>
      </c>
      <c r="H18" s="2">
        <v>4</v>
      </c>
      <c r="I18" s="3" t="s">
        <v>131</v>
      </c>
      <c r="J18" s="3" t="s">
        <v>131</v>
      </c>
      <c r="K18" s="2">
        <v>50</v>
      </c>
      <c r="L18" s="3" t="s">
        <v>131</v>
      </c>
      <c r="M18" s="3" t="s">
        <v>131</v>
      </c>
    </row>
    <row r="19" spans="1:13" ht="39" customHeight="1">
      <c r="A19" s="5" t="s">
        <v>24</v>
      </c>
      <c r="B19" s="4">
        <v>20</v>
      </c>
      <c r="C19" s="3" t="s">
        <v>131</v>
      </c>
      <c r="D19" s="3" t="s">
        <v>131</v>
      </c>
      <c r="E19" s="2">
        <v>2</v>
      </c>
      <c r="F19" s="3" t="s">
        <v>131</v>
      </c>
      <c r="G19" s="3" t="s">
        <v>131</v>
      </c>
      <c r="H19" s="2">
        <v>8</v>
      </c>
      <c r="I19" s="3" t="s">
        <v>131</v>
      </c>
      <c r="J19" s="3" t="s">
        <v>131</v>
      </c>
      <c r="K19" s="2">
        <v>31</v>
      </c>
      <c r="L19" s="3" t="s">
        <v>131</v>
      </c>
      <c r="M19" s="3" t="s">
        <v>131</v>
      </c>
    </row>
    <row r="20" spans="1:13" ht="39" customHeight="1">
      <c r="A20" s="5" t="s">
        <v>25</v>
      </c>
      <c r="B20" s="4">
        <v>29</v>
      </c>
      <c r="C20" s="3" t="s">
        <v>131</v>
      </c>
      <c r="D20" s="3" t="s">
        <v>131</v>
      </c>
      <c r="E20" s="2" t="s">
        <v>21</v>
      </c>
      <c r="F20" s="3" t="s">
        <v>131</v>
      </c>
      <c r="G20" s="3" t="s">
        <v>131</v>
      </c>
      <c r="H20" s="2">
        <v>4</v>
      </c>
      <c r="I20" s="3" t="s">
        <v>131</v>
      </c>
      <c r="J20" s="3" t="s">
        <v>131</v>
      </c>
      <c r="K20" s="2">
        <v>46</v>
      </c>
      <c r="L20" s="3" t="s">
        <v>131</v>
      </c>
      <c r="M20" s="3" t="s">
        <v>131</v>
      </c>
    </row>
    <row r="21" spans="1:13" ht="39" customHeight="1" thickBot="1">
      <c r="A21" s="34" t="s">
        <v>38</v>
      </c>
      <c r="B21" s="40">
        <v>29</v>
      </c>
      <c r="C21" s="44" t="s">
        <v>228</v>
      </c>
      <c r="D21" s="44" t="s">
        <v>228</v>
      </c>
      <c r="E21" s="37" t="s">
        <v>234</v>
      </c>
      <c r="F21" s="44" t="s">
        <v>228</v>
      </c>
      <c r="G21" s="44" t="s">
        <v>228</v>
      </c>
      <c r="H21" s="37">
        <v>20</v>
      </c>
      <c r="I21" s="44" t="s">
        <v>228</v>
      </c>
      <c r="J21" s="44" t="s">
        <v>228</v>
      </c>
      <c r="K21" s="37">
        <v>43</v>
      </c>
      <c r="L21" s="44" t="s">
        <v>228</v>
      </c>
      <c r="M21" s="44" t="s">
        <v>228</v>
      </c>
    </row>
    <row r="22" spans="1:13" ht="17.25" thickTop="1">
      <c r="A22" s="12" t="s">
        <v>122</v>
      </c>
    </row>
    <row r="23" spans="1:13">
      <c r="A23" s="12" t="s">
        <v>132</v>
      </c>
    </row>
    <row r="24" spans="1:13">
      <c r="A24" s="1" t="s">
        <v>133</v>
      </c>
    </row>
    <row r="25" spans="1:13">
      <c r="A25" s="1" t="s">
        <v>37</v>
      </c>
    </row>
    <row r="26" spans="1:13">
      <c r="A26" s="1" t="s">
        <v>4</v>
      </c>
    </row>
    <row r="27" spans="1:13">
      <c r="A27" s="13" t="s">
        <v>4</v>
      </c>
    </row>
  </sheetData>
  <mergeCells count="21">
    <mergeCell ref="B5:B6"/>
    <mergeCell ref="E5:E6"/>
    <mergeCell ref="H5:H6"/>
    <mergeCell ref="K5:K6"/>
    <mergeCell ref="H4:J4"/>
    <mergeCell ref="A1:M1"/>
    <mergeCell ref="A2:M2"/>
    <mergeCell ref="K3:M3"/>
    <mergeCell ref="H14:J14"/>
    <mergeCell ref="K14:M14"/>
    <mergeCell ref="A14:A16"/>
    <mergeCell ref="B14:D14"/>
    <mergeCell ref="E14:G14"/>
    <mergeCell ref="B15:B16"/>
    <mergeCell ref="E15:E16"/>
    <mergeCell ref="H15:H16"/>
    <mergeCell ref="K15:K16"/>
    <mergeCell ref="A4:A6"/>
    <mergeCell ref="B4:D4"/>
    <mergeCell ref="E4:G4"/>
    <mergeCell ref="K4:M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opLeftCell="A4" workbookViewId="0">
      <selection activeCell="N9" sqref="N9"/>
    </sheetView>
  </sheetViews>
  <sheetFormatPr defaultRowHeight="16.5"/>
  <cols>
    <col min="2" max="11" width="6.75" customWidth="1"/>
  </cols>
  <sheetData>
    <row r="1" spans="1:11" ht="25.5">
      <c r="A1" s="154" t="s">
        <v>147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>
      <c r="A2" s="108" t="s">
        <v>135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7.25" thickBot="1">
      <c r="A3" s="1" t="s">
        <v>136</v>
      </c>
      <c r="I3" s="138" t="s">
        <v>137</v>
      </c>
      <c r="J3" s="138"/>
      <c r="K3" s="138"/>
    </row>
    <row r="4" spans="1:11" ht="30" customHeight="1" thickTop="1">
      <c r="A4" s="133" t="s">
        <v>4</v>
      </c>
      <c r="B4" s="119" t="s">
        <v>309</v>
      </c>
      <c r="C4" s="121"/>
      <c r="D4" s="119" t="s">
        <v>310</v>
      </c>
      <c r="E4" s="121"/>
      <c r="F4" s="119" t="s">
        <v>311</v>
      </c>
      <c r="G4" s="121"/>
      <c r="H4" s="145" t="s">
        <v>321</v>
      </c>
      <c r="I4" s="146"/>
      <c r="J4" s="146"/>
      <c r="K4" s="146"/>
    </row>
    <row r="5" spans="1:11" ht="99.75" customHeight="1">
      <c r="A5" s="161"/>
      <c r="B5" s="83" t="s">
        <v>4</v>
      </c>
      <c r="C5" s="30" t="s">
        <v>314</v>
      </c>
      <c r="D5" s="83" t="s">
        <v>4</v>
      </c>
      <c r="E5" s="30" t="s">
        <v>319</v>
      </c>
      <c r="F5" s="83" t="s">
        <v>4</v>
      </c>
      <c r="G5" s="30" t="s">
        <v>320</v>
      </c>
      <c r="H5" s="30" t="s">
        <v>315</v>
      </c>
      <c r="I5" s="30" t="s">
        <v>316</v>
      </c>
      <c r="J5" s="30" t="s">
        <v>317</v>
      </c>
      <c r="K5" s="31" t="s">
        <v>318</v>
      </c>
    </row>
    <row r="6" spans="1:11" ht="34.5" customHeight="1">
      <c r="A6" s="5" t="s">
        <v>22</v>
      </c>
      <c r="B6" s="4">
        <v>565</v>
      </c>
      <c r="C6" s="2" t="s">
        <v>121</v>
      </c>
      <c r="D6" s="2">
        <v>12</v>
      </c>
      <c r="E6" s="2" t="s">
        <v>121</v>
      </c>
      <c r="F6" s="2">
        <v>907</v>
      </c>
      <c r="G6" s="2" t="s">
        <v>121</v>
      </c>
      <c r="H6" s="2">
        <v>125</v>
      </c>
      <c r="I6" s="2">
        <v>383</v>
      </c>
      <c r="J6" s="2">
        <v>57</v>
      </c>
      <c r="K6" s="2" t="s">
        <v>21</v>
      </c>
    </row>
    <row r="7" spans="1:11" ht="34.5" customHeight="1">
      <c r="A7" s="5" t="s">
        <v>23</v>
      </c>
      <c r="B7" s="4">
        <v>642</v>
      </c>
      <c r="C7" s="2">
        <v>143.83000000000001</v>
      </c>
      <c r="D7" s="2">
        <v>14</v>
      </c>
      <c r="E7" s="2">
        <v>12.2</v>
      </c>
      <c r="F7" s="2">
        <v>1091</v>
      </c>
      <c r="G7" s="2">
        <v>952.3</v>
      </c>
      <c r="H7" s="2">
        <v>113</v>
      </c>
      <c r="I7" s="2">
        <v>484</v>
      </c>
      <c r="J7" s="2">
        <v>45</v>
      </c>
      <c r="K7" s="2" t="s">
        <v>21</v>
      </c>
    </row>
    <row r="8" spans="1:11" ht="34.5" customHeight="1">
      <c r="A8" s="5" t="s">
        <v>24</v>
      </c>
      <c r="B8" s="4">
        <v>532</v>
      </c>
      <c r="C8" s="2">
        <v>101.79</v>
      </c>
      <c r="D8" s="2">
        <v>15</v>
      </c>
      <c r="E8" s="2">
        <v>11.3</v>
      </c>
      <c r="F8" s="33">
        <v>871</v>
      </c>
      <c r="G8" s="2">
        <v>657.3</v>
      </c>
      <c r="H8" s="2">
        <v>122</v>
      </c>
      <c r="I8" s="2">
        <v>356</v>
      </c>
      <c r="J8" s="2">
        <v>54</v>
      </c>
      <c r="K8" s="2" t="s">
        <v>21</v>
      </c>
    </row>
    <row r="9" spans="1:11" ht="34.5" customHeight="1">
      <c r="A9" s="5" t="s">
        <v>25</v>
      </c>
      <c r="B9" s="4">
        <v>480</v>
      </c>
      <c r="C9" s="2" t="s">
        <v>121</v>
      </c>
      <c r="D9" s="2">
        <v>9</v>
      </c>
      <c r="E9" s="2" t="s">
        <v>121</v>
      </c>
      <c r="F9" s="2">
        <v>801</v>
      </c>
      <c r="G9" s="2" t="s">
        <v>121</v>
      </c>
      <c r="H9" s="2">
        <v>114</v>
      </c>
      <c r="I9" s="2">
        <v>322</v>
      </c>
      <c r="J9" s="2">
        <v>44</v>
      </c>
      <c r="K9" s="2" t="s">
        <v>21</v>
      </c>
    </row>
    <row r="10" spans="1:11" ht="34.5" customHeight="1" thickBot="1">
      <c r="A10" s="34" t="s">
        <v>38</v>
      </c>
      <c r="B10" s="40">
        <v>439</v>
      </c>
      <c r="C10" s="66" t="s">
        <v>228</v>
      </c>
      <c r="D10" s="37">
        <v>11</v>
      </c>
      <c r="E10" s="66" t="s">
        <v>228</v>
      </c>
      <c r="F10" s="37">
        <v>730</v>
      </c>
      <c r="G10" s="66" t="s">
        <v>229</v>
      </c>
      <c r="H10" s="37">
        <v>90</v>
      </c>
      <c r="I10" s="37">
        <v>318</v>
      </c>
      <c r="J10" s="37">
        <v>31</v>
      </c>
      <c r="K10" s="37" t="s">
        <v>230</v>
      </c>
    </row>
    <row r="11" spans="1:11" ht="18" thickTop="1" thickBot="1">
      <c r="A11" s="8"/>
      <c r="B11" s="47"/>
      <c r="C11" s="48"/>
      <c r="D11" s="49"/>
      <c r="E11" s="48"/>
      <c r="F11" s="49"/>
      <c r="G11" s="48"/>
      <c r="H11" s="49"/>
      <c r="I11" s="49"/>
      <c r="J11" s="49"/>
      <c r="K11" s="49"/>
    </row>
    <row r="12" spans="1:11" ht="27" customHeight="1" thickTop="1">
      <c r="A12" s="133" t="s">
        <v>4</v>
      </c>
      <c r="B12" s="141" t="s">
        <v>312</v>
      </c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ht="27">
      <c r="A13" s="134"/>
      <c r="B13" s="76" t="s">
        <v>138</v>
      </c>
      <c r="C13" s="76" t="s">
        <v>313</v>
      </c>
      <c r="D13" s="131" t="s">
        <v>141</v>
      </c>
      <c r="E13" s="103"/>
      <c r="F13" s="159" t="s">
        <v>143</v>
      </c>
      <c r="G13" s="160"/>
      <c r="H13" s="131" t="s">
        <v>145</v>
      </c>
      <c r="I13" s="103"/>
      <c r="J13" s="131" t="s">
        <v>94</v>
      </c>
      <c r="K13" s="157"/>
    </row>
    <row r="14" spans="1:11" ht="35.25" customHeight="1">
      <c r="A14" s="135"/>
      <c r="B14" s="77" t="s">
        <v>139</v>
      </c>
      <c r="C14" s="77" t="s">
        <v>140</v>
      </c>
      <c r="D14" s="141" t="s">
        <v>142</v>
      </c>
      <c r="E14" s="148"/>
      <c r="F14" s="141" t="s">
        <v>144</v>
      </c>
      <c r="G14" s="148"/>
      <c r="H14" s="141" t="s">
        <v>146</v>
      </c>
      <c r="I14" s="148"/>
      <c r="J14" s="141" t="s">
        <v>6</v>
      </c>
      <c r="K14" s="158"/>
    </row>
    <row r="15" spans="1:11" ht="34.5" customHeight="1">
      <c r="A15" s="5" t="s">
        <v>22</v>
      </c>
      <c r="B15" s="4">
        <v>378</v>
      </c>
      <c r="C15" s="2">
        <v>48</v>
      </c>
      <c r="D15" s="156">
        <v>93</v>
      </c>
      <c r="E15" s="156"/>
      <c r="F15" s="156" t="s">
        <v>21</v>
      </c>
      <c r="G15" s="156"/>
      <c r="H15" s="156">
        <v>31</v>
      </c>
      <c r="I15" s="156"/>
      <c r="J15" s="156">
        <v>15</v>
      </c>
      <c r="K15" s="156"/>
    </row>
    <row r="16" spans="1:11" ht="34.5" customHeight="1">
      <c r="A16" s="5" t="s">
        <v>23</v>
      </c>
      <c r="B16" s="4">
        <v>413</v>
      </c>
      <c r="C16" s="2">
        <v>45</v>
      </c>
      <c r="D16" s="102">
        <v>94</v>
      </c>
      <c r="E16" s="102"/>
      <c r="F16" s="102">
        <v>9</v>
      </c>
      <c r="G16" s="102"/>
      <c r="H16" s="102">
        <v>46</v>
      </c>
      <c r="I16" s="102"/>
      <c r="J16" s="102">
        <v>35</v>
      </c>
      <c r="K16" s="102"/>
    </row>
    <row r="17" spans="1:11" ht="34.5" customHeight="1">
      <c r="A17" s="5" t="s">
        <v>24</v>
      </c>
      <c r="B17" s="4">
        <v>340</v>
      </c>
      <c r="C17" s="2">
        <v>33</v>
      </c>
      <c r="D17" s="102">
        <v>88</v>
      </c>
      <c r="E17" s="102"/>
      <c r="F17" s="102">
        <v>10</v>
      </c>
      <c r="G17" s="102"/>
      <c r="H17" s="102">
        <v>48</v>
      </c>
      <c r="I17" s="102"/>
      <c r="J17" s="102">
        <v>23</v>
      </c>
      <c r="K17" s="102"/>
    </row>
    <row r="18" spans="1:11" ht="34.5" customHeight="1">
      <c r="A18" s="5" t="s">
        <v>25</v>
      </c>
      <c r="B18" s="4">
        <v>297</v>
      </c>
      <c r="C18" s="2">
        <v>36</v>
      </c>
      <c r="D18" s="102">
        <v>79</v>
      </c>
      <c r="E18" s="102"/>
      <c r="F18" s="102">
        <v>11</v>
      </c>
      <c r="G18" s="102"/>
      <c r="H18" s="102">
        <v>26</v>
      </c>
      <c r="I18" s="102"/>
      <c r="J18" s="102">
        <v>42</v>
      </c>
      <c r="K18" s="102"/>
    </row>
    <row r="19" spans="1:11" ht="34.5" customHeight="1" thickBot="1">
      <c r="A19" s="34" t="s">
        <v>38</v>
      </c>
      <c r="B19" s="40">
        <v>284</v>
      </c>
      <c r="C19" s="37">
        <v>27</v>
      </c>
      <c r="D19" s="155">
        <v>71</v>
      </c>
      <c r="E19" s="155"/>
      <c r="F19" s="155">
        <v>14</v>
      </c>
      <c r="G19" s="155"/>
      <c r="H19" s="155">
        <v>23</v>
      </c>
      <c r="I19" s="155"/>
      <c r="J19" s="155">
        <v>20</v>
      </c>
      <c r="K19" s="155"/>
    </row>
    <row r="20" spans="1:11" ht="17.25" thickTop="1">
      <c r="A20" s="12" t="s">
        <v>122</v>
      </c>
    </row>
    <row r="21" spans="1:11">
      <c r="A21" s="12" t="s">
        <v>123</v>
      </c>
    </row>
    <row r="22" spans="1:11">
      <c r="A22" s="46" t="s">
        <v>133</v>
      </c>
    </row>
    <row r="23" spans="1:11">
      <c r="A23" s="46" t="s">
        <v>4</v>
      </c>
    </row>
  </sheetData>
  <mergeCells count="38">
    <mergeCell ref="A12:A14"/>
    <mergeCell ref="A1:K1"/>
    <mergeCell ref="A2:K2"/>
    <mergeCell ref="I3:K3"/>
    <mergeCell ref="B12:K12"/>
    <mergeCell ref="D13:E13"/>
    <mergeCell ref="D14:E14"/>
    <mergeCell ref="F13:G13"/>
    <mergeCell ref="F14:G14"/>
    <mergeCell ref="A4:A5"/>
    <mergeCell ref="B4:C4"/>
    <mergeCell ref="D4:E4"/>
    <mergeCell ref="F4:G4"/>
    <mergeCell ref="H4:K4"/>
    <mergeCell ref="H13:I13"/>
    <mergeCell ref="H14:I14"/>
    <mergeCell ref="J13:K13"/>
    <mergeCell ref="J14:K14"/>
    <mergeCell ref="D15:E15"/>
    <mergeCell ref="H15:I15"/>
    <mergeCell ref="D17:E17"/>
    <mergeCell ref="H17:I17"/>
    <mergeCell ref="D18:E18"/>
    <mergeCell ref="D19:E19"/>
    <mergeCell ref="F15:G15"/>
    <mergeCell ref="F16:G16"/>
    <mergeCell ref="F17:G17"/>
    <mergeCell ref="F18:G18"/>
    <mergeCell ref="F19:G19"/>
    <mergeCell ref="D16:E16"/>
    <mergeCell ref="H18:I18"/>
    <mergeCell ref="H19:I19"/>
    <mergeCell ref="J15:K15"/>
    <mergeCell ref="J16:K16"/>
    <mergeCell ref="J17:K17"/>
    <mergeCell ref="J18:K18"/>
    <mergeCell ref="J19:K19"/>
    <mergeCell ref="H16:I1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4</vt:i4>
      </vt:variant>
    </vt:vector>
  </HeadingPairs>
  <TitlesOfParts>
    <vt:vector size="16" baseType="lpstr">
      <vt:lpstr>공공행정 및 사법</vt:lpstr>
      <vt:lpstr>1. 공무원 총괄</vt:lpstr>
      <vt:lpstr>2. 군공무원</vt:lpstr>
      <vt:lpstr>3. 읍면공무원</vt:lpstr>
      <vt:lpstr>4. 관내 관공서 및 주요기관</vt:lpstr>
      <vt:lpstr>5. 민원서류처리</vt:lpstr>
      <vt:lpstr>6. 범죄발생 및 검거</vt:lpstr>
      <vt:lpstr>7. 소년범죄</vt:lpstr>
      <vt:lpstr>8. 교통사고발생(자동차)</vt:lpstr>
      <vt:lpstr>9. 화재발생</vt:lpstr>
      <vt:lpstr>9-1. 발화요인별 화재발생</vt:lpstr>
      <vt:lpstr>9-2 장소별 화재발생</vt:lpstr>
      <vt:lpstr>'4. 관내 관공서 및 주요기관'!Print_Area</vt:lpstr>
      <vt:lpstr>'7. 소년범죄'!Print_Area</vt:lpstr>
      <vt:lpstr>'9-1. 발화요인별 화재발생'!Print_Area</vt:lpstr>
      <vt:lpstr>'9-2 장소별 화재발생'!Print_Area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atec</cp:lastModifiedBy>
  <cp:lastPrinted>2017-02-01T04:36:02Z</cp:lastPrinted>
  <dcterms:created xsi:type="dcterms:W3CDTF">2016-09-08T02:09:31Z</dcterms:created>
  <dcterms:modified xsi:type="dcterms:W3CDTF">2017-02-13T02:46:18Z</dcterms:modified>
</cp:coreProperties>
</file>